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202300"/>
  <mc:AlternateContent xmlns:mc="http://schemas.openxmlformats.org/markup-compatibility/2006">
    <mc:Choice Requires="x15">
      <x15ac:absPath xmlns:x15ac="http://schemas.microsoft.com/office/spreadsheetml/2010/11/ac" url="C:\Users\cjohnson\Downloads\"/>
    </mc:Choice>
  </mc:AlternateContent>
  <xr:revisionPtr revIDLastSave="0" documentId="8_{678783D6-477F-47E3-8F98-2F6407F23BFC}" xr6:coauthVersionLast="47" xr6:coauthVersionMax="47" xr10:uidLastSave="{00000000-0000-0000-0000-000000000000}"/>
  <bookViews>
    <workbookView xWindow="3825" yWindow="555" windowWidth="25590" windowHeight="20025" tabRatio="604" xr2:uid="{6AD6C416-1C0A-48BA-A860-F5FC808DE930}"/>
  </bookViews>
  <sheets>
    <sheet name="Background" sheetId="6" r:id="rId1"/>
    <sheet name="Scoring Summary" sheetId="8" r:id="rId2"/>
    <sheet name="Renewal-Exp Thresholds" sheetId="1" r:id="rId3"/>
    <sheet name="Renewal-Exp Scoring" sheetId="11" r:id="rId4"/>
    <sheet name="New Project Thresholds" sheetId="4" r:id="rId5"/>
    <sheet name="New Project Scoring" sheetId="5" r:id="rId6"/>
    <sheet name="DV New Project Scoring" sheetId="9" r:id="rId7"/>
    <sheet name="Transition Grant Scoring" sheetId="7" r:id="rId8"/>
  </sheets>
  <externalReferences>
    <externalReference r:id="rId9"/>
  </externalReferences>
  <definedNames>
    <definedName name="_Toc143169550" localSheetId="0">Background!$A$4</definedName>
    <definedName name="_Toc143169551" localSheetId="0">Background!#REF!</definedName>
    <definedName name="Amount_Awarded" localSheetId="3">'Renewal-Exp Scoring'!$J$139</definedName>
    <definedName name="Amount_Expended" localSheetId="3">'Renewal-Exp Scoring'!$J$141</definedName>
    <definedName name="blank_ptype" localSheetId="3">'Renewal-Exp Scoring'!#REF!</definedName>
    <definedName name="Funding_Requested" localSheetId="5">'New Project Scoring'!#REF!</definedName>
    <definedName name="Funding_Requested" localSheetId="3">'Renewal-Exp Scoring'!#REF!</definedName>
    <definedName name="NEW_Other_MaxScore" localSheetId="5">'New Project Scoring'!#REF!</definedName>
    <definedName name="NEWRatingDD">#REF!</definedName>
    <definedName name="NEWSection1_Score" localSheetId="3">'[1]New Project Scoring'!#REF!</definedName>
    <definedName name="NEWSection1_Score">'New Project Scoring'!#REF!</definedName>
    <definedName name="NEWSection2_Score">'New Project Scoring'!$I$77</definedName>
    <definedName name="NEWSection3_Score" localSheetId="3">'[1]New Project Scoring'!#REF!</definedName>
    <definedName name="NEWSection3_Score">'New Project Scoring'!#REF!</definedName>
    <definedName name="NEWSection4_Score" localSheetId="3">'[1]New Project Scoring'!#REF!</definedName>
    <definedName name="NEWSection4_Score">'New Project Scoring'!#REF!</definedName>
    <definedName name="NEWSection5_Score" localSheetId="3">'[1]New Project Scoring'!#REF!</definedName>
    <definedName name="NEWSection5_Score">'New Project Scoring'!#REF!</definedName>
    <definedName name="NEWSection6_Score" localSheetId="3">'[1]New Project Scoring'!#REF!</definedName>
    <definedName name="NEWSection6_Score">'New Project Scoring'!#REF!</definedName>
    <definedName name="NEWSection7_Score" localSheetId="3">'[1]New Project Scoring'!#REF!</definedName>
    <definedName name="NEWSection7_Score">'New Project Scoring'!#REF!</definedName>
    <definedName name="NEWThresholdDD">#REF!</definedName>
    <definedName name="NEWTotal_Score" localSheetId="6">'DV New Project Scoring'!$I$103</definedName>
    <definedName name="NEWTotal_Score" localSheetId="5">'New Project Scoring'!$I$88</definedName>
    <definedName name="NEWTotal_Score" localSheetId="7">'Transition Grant Scoring'!$I$88</definedName>
    <definedName name="_xlnm.Print_Area" localSheetId="0">Background!$A$4:$A$32</definedName>
    <definedName name="_xlnm.Print_Area" localSheetId="5">'New Project Scoring'!$A$10:$L$90</definedName>
    <definedName name="_xlnm.Print_Area" localSheetId="3">'Renewal-Exp Scoring'!$A$10:$L$143</definedName>
    <definedName name="Private_Funding" localSheetId="5">'New Project Scoring'!#REF!</definedName>
    <definedName name="Private_Funding" localSheetId="3">'Renewal-Exp Scoring'!#REF!</definedName>
    <definedName name="Project_ID" localSheetId="5">'New Project Scoring'!#REF!</definedName>
    <definedName name="Project_ID" localSheetId="4">'New Project Thresholds'!#REF!</definedName>
    <definedName name="Project_ID" localSheetId="3">'Renewal-Exp Scoring'!#REF!</definedName>
    <definedName name="Project_ID" localSheetId="2">'Renewal-Exp Thresholds'!$C$21</definedName>
    <definedName name="Project_Name" localSheetId="5">'New Project Scoring'!#REF!</definedName>
    <definedName name="Project_Name" localSheetId="4">'New Project Thresholds'!#REF!</definedName>
    <definedName name="Project_Name" localSheetId="3">'Renewal-Exp Scoring'!#REF!</definedName>
    <definedName name="Project_Name" localSheetId="2">'Renewal-Exp Thresholds'!$C$15</definedName>
    <definedName name="Project_Type" localSheetId="3">'Renewal-Exp Scoring'!#REF!</definedName>
    <definedName name="Public_Funding" localSheetId="5">'New Project Scoring'!#REF!</definedName>
    <definedName name="Public_Funding" localSheetId="3">'Renewal-Exp Scoring'!#REF!</definedName>
    <definedName name="RENEWAL_Total_MaxScore" localSheetId="3">'Renewal-Exp Scoring'!#REF!</definedName>
    <definedName name="RENEWAL_Total_MaxScore">#REF!</definedName>
    <definedName name="RENEWALRatingDD">#REF!</definedName>
    <definedName name="RENEWALSection1_Score" localSheetId="3">'Renewal-Exp Scoring'!$I$50</definedName>
    <definedName name="RENEWALSection1_Score">#REF!</definedName>
    <definedName name="RENEWALSection2_Score" localSheetId="3">'Renewal-Exp Scoring'!$I$60</definedName>
    <definedName name="RENEWALSection2_Score">#REF!</definedName>
    <definedName name="RENEWALSection3_Score" localSheetId="3">'Renewal-Exp Scoring'!$I$66</definedName>
    <definedName name="RENEWALSection3_Score">#REF!</definedName>
    <definedName name="RENEWALSection4_Score" localSheetId="3">'Renewal-Exp Scoring'!$I$110</definedName>
    <definedName name="RENEWALSection4_Score">#REF!</definedName>
    <definedName name="RENEWALSection5_Score" localSheetId="3">'Renewal-Exp Scoring'!$I$129</definedName>
    <definedName name="RENEWALSection5_Score">#REF!</definedName>
    <definedName name="RENEWALThresholdDD">#REF!</definedName>
    <definedName name="RENEWALTotal_Score" localSheetId="3">'Renewal-Exp Scoring'!#REF!</definedName>
    <definedName name="RRHRENEWALTOTAL_SCORE">#REF!</definedName>
    <definedName name="Section1_MaxScore" localSheetId="3">'Renewal-Exp Scoring'!$K$50</definedName>
    <definedName name="Section2_MaxScore" localSheetId="3">'Renewal-Exp Scoring'!$K$60</definedName>
    <definedName name="Section3_MaxScore" localSheetId="3">'Renewal-Exp Scoring'!$K$66</definedName>
    <definedName name="Section4_MaxScore" localSheetId="3">'Renewal-Exp Scoring'!$K$110</definedName>
    <definedName name="Section5_MaxScore" localSheetId="5">'New Project Scoring'!#REF!</definedName>
    <definedName name="Section5_MaxScore" localSheetId="3">'Renewal-Exp Scoring'!$K$129</definedName>
    <definedName name="Section6_MaxScore" localSheetId="5">'New Project Scoring'!#REF!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3" i="9" l="1"/>
  <c r="I141" i="11"/>
  <c r="I90" i="5"/>
  <c r="I105" i="9"/>
  <c r="I77" i="9"/>
  <c r="I90" i="7"/>
  <c r="I77" i="7"/>
  <c r="I77" i="5"/>
  <c r="I100" i="11"/>
  <c r="I84" i="7"/>
  <c r="K84" i="7"/>
  <c r="K93" i="9"/>
  <c r="K77" i="9"/>
  <c r="K99" i="9"/>
  <c r="I99" i="9"/>
  <c r="K84" i="5"/>
  <c r="I84" i="5"/>
  <c r="I135" i="11"/>
  <c r="K77" i="7"/>
  <c r="I88" i="7"/>
  <c r="K117" i="1" l="1"/>
  <c r="K77" i="5"/>
  <c r="K100" i="11"/>
  <c r="K135" i="11"/>
  <c r="K117" i="4"/>
  <c r="I129" i="11"/>
  <c r="I88" i="5" l="1"/>
  <c r="K129" i="11"/>
  <c r="K110" i="11"/>
  <c r="I110" i="11"/>
  <c r="K66" i="11"/>
  <c r="I66" i="11"/>
  <c r="K60" i="11"/>
  <c r="I60" i="11"/>
  <c r="K50" i="11"/>
  <c r="I50" i="11"/>
  <c r="K139" i="11" l="1"/>
  <c r="I139" i="11"/>
  <c r="I93" i="9" l="1"/>
  <c r="K88" i="7" l="1"/>
  <c r="K88" i="5"/>
  <c r="I103" i="9"/>
</calcChain>
</file>

<file path=xl/sharedStrings.xml><?xml version="1.0" encoding="utf-8"?>
<sst xmlns="http://schemas.openxmlformats.org/spreadsheetml/2006/main" count="777" uniqueCount="316">
  <si>
    <t>Navigation Pane</t>
  </si>
  <si>
    <t>GENERAL</t>
  </si>
  <si>
    <t>RATING</t>
  </si>
  <si>
    <t>RANKING</t>
  </si>
  <si>
    <t>Project 10 (2)</t>
  </si>
  <si>
    <t>Project Name:</t>
  </si>
  <si>
    <t>Organization Name:</t>
  </si>
  <si>
    <t>Saved!</t>
  </si>
  <si>
    <t>THRESHOLD REQUIREMENTS</t>
  </si>
  <si>
    <t>YES/NO</t>
  </si>
  <si>
    <t>x</t>
  </si>
  <si>
    <t>1. Applicant has Active SAM registration with current information, and maintains an active SAM registration annually.</t>
  </si>
  <si>
    <t>RENEWALHudReq1</t>
  </si>
  <si>
    <t>2. Applicant has Valid UEI (Unique Entity Identifier) Number.</t>
  </si>
  <si>
    <t>RENEWALHudReq2</t>
  </si>
  <si>
    <t>3. CoC Program Eligibility – Project applicants and potential subrecipients meet the eligibility requirements of the CoC Program as described in the Act and the Rule and provide evidence of eligibility required in the application (e.g., nonprofit documentation).</t>
  </si>
  <si>
    <t>RENEWALHudReq3</t>
  </si>
  <si>
    <t>4. Financial and Management Capacity: Project applicants and subrecipients demonstrate the financial and management capacity and experience to carry out the project as detailed in the project application and the capacity to administer federal funds.</t>
  </si>
  <si>
    <t>RENEWALHudReq4</t>
  </si>
  <si>
    <t>RENEWALHudReq6</t>
  </si>
  <si>
    <t>RENEWALHudReq7</t>
  </si>
  <si>
    <t>RENEWALHudReq8</t>
  </si>
  <si>
    <t>RENEWALHudReq9</t>
  </si>
  <si>
    <t>RENEWALHudReq11</t>
  </si>
  <si>
    <t>RENEWALHudReq13</t>
  </si>
  <si>
    <t>RENEWALCoCReq1</t>
  </si>
  <si>
    <t/>
  </si>
  <si>
    <t>RENEWALCoCReq3</t>
  </si>
  <si>
    <t>Project has reasonable costs per permanent housing exit, as defined locally</t>
  </si>
  <si>
    <t>RENEWALCoCReq4</t>
  </si>
  <si>
    <t>Project is financially feasible</t>
  </si>
  <si>
    <t>RENEWALCoCReq5</t>
  </si>
  <si>
    <t>LOCAL CoC THRESHOLD REQUIREMENTS</t>
  </si>
  <si>
    <t xml:space="preserve">Project Type: </t>
  </si>
  <si>
    <t xml:space="preserve">Project Identifier: </t>
  </si>
  <si>
    <t>For each threshold, select "Yes" if applicant has fulfilled the threshold requirement and is eligible to submit an application.</t>
  </si>
  <si>
    <t>PERFORMANCE</t>
  </si>
  <si>
    <t>POINTS AWARDED</t>
  </si>
  <si>
    <t>MAX POINT VALUE</t>
  </si>
  <si>
    <t>PERFORMANCE MEASURES</t>
  </si>
  <si>
    <t>days</t>
  </si>
  <si>
    <t>out of</t>
  </si>
  <si>
    <t>N/A</t>
  </si>
  <si>
    <t>%</t>
  </si>
  <si>
    <t xml:space="preserve">Performance Measures Subtotal     </t>
  </si>
  <si>
    <t>PROJECT EFFECTIVENESS</t>
  </si>
  <si>
    <t xml:space="preserve">Project Effectiveness Subtotal     </t>
  </si>
  <si>
    <t>TOTAL SCORE</t>
  </si>
  <si>
    <t>Weighted Rating Score</t>
  </si>
  <si>
    <t>Project Serving High Need Populations Subtotal</t>
  </si>
  <si>
    <t>OTHER LOCAL CRITERIA</t>
  </si>
  <si>
    <t>Other Local Criteria Subtotal</t>
  </si>
  <si>
    <t>WEIGHTED RATING SCORE</t>
  </si>
  <si>
    <t>R &amp; R Lead</t>
  </si>
  <si>
    <t>R &amp; R Member</t>
  </si>
  <si>
    <t>Within %</t>
  </si>
  <si>
    <t>Yes/No</t>
  </si>
  <si>
    <t>Background Information</t>
  </si>
  <si>
    <t>X</t>
  </si>
  <si>
    <t>O</t>
  </si>
  <si>
    <t>Yes</t>
  </si>
  <si>
    <t>A. Average length of time from project start to residential move-in (housing placement)</t>
  </si>
  <si>
    <t>A. Percent of participants with zero income at entry</t>
  </si>
  <si>
    <t>HUD PROJECT QUALITY THRESHOLD REQUIREMENTS</t>
  </si>
  <si>
    <t>SSO-Standalone:</t>
  </si>
  <si>
    <t>SSO-Street Outreach:</t>
  </si>
  <si>
    <t>TH:</t>
  </si>
  <si>
    <t>RRH:</t>
  </si>
  <si>
    <t>PSH:</t>
  </si>
  <si>
    <t>HUD-Required Breakdown of Points:</t>
  </si>
  <si>
    <t>Objective Criteria</t>
  </si>
  <si>
    <t>At least 50%</t>
  </si>
  <si>
    <t>At least 25%</t>
  </si>
  <si>
    <t>HUD PROJECT ELIGIBLITY THRESHOLD REQUIREMENTS (APPLICANT ASSURANCES)</t>
  </si>
  <si>
    <t>HUD THRESHOLD REQUIREMENTS (APPLICANT ASSURANCES)</t>
  </si>
  <si>
    <t>For each requirement, select “Yes” if the project applicant  has provided reasonable assurances that they will certify the following statements in their e-snaps application to HUD, Otherwise select “No”.</t>
  </si>
  <si>
    <t>SSO-Standalone and SSO-Street Outreach:</t>
  </si>
  <si>
    <t>TH, SSO-Standalone, SSO-Street Outreach, PSH, and RRH:</t>
  </si>
  <si>
    <t>Reviewer Name :</t>
  </si>
  <si>
    <t>LIVED EXPERIENCE</t>
  </si>
  <si>
    <t>PROGRAM DESIGN</t>
  </si>
  <si>
    <t>Yes/ No</t>
  </si>
  <si>
    <t>Program Design Criteria Subtotal</t>
  </si>
  <si>
    <t>HUD PROJECT ELIGIBLITY THRESHOLD REQUIREMENTS (APPLICANT CERTIFICATIONS)</t>
  </si>
  <si>
    <t>HUD THRESHOLD REQUIREMENTS (APPLICANT CERTIFICATIONS)</t>
  </si>
  <si>
    <t>5. Population Served - The population to be served meets program eligibility requirements as described in the Act, the Rule, and the NOFO.</t>
  </si>
  <si>
    <t>6. HMIS Participation - Project applicants, except Collaborative Applicants that only receive awards for CoC planning costs and, if applicable, UFA Costs, agree to participate in a local HMIS system. However, in accordance with Section 407 of the Act, any victim service provider that is a recipient or subrecipient not disclose, for purposes of HMIS, any personally identifying information about any client. Victim service providers use a comparable database that captures the required HMIS data in addition to meeting the needs of the local HMIS.</t>
  </si>
  <si>
    <t>7. Applicant has no Outstanding Delinquent Federal Debts – It is HUD policy, consistent with the purposes and intent of 31 U.S.C. 3720B and 28 U.S.C. 3201(e), that applicants with outstanding delinquent federal debt will not be eligible to receive an award of funds unless.
    a) A negotiated repayment schedule is established and the repayment schedule is not delinquent, or
    b) Other arrangements satisfactory to HUD are made before the award of funds by HUD</t>
  </si>
  <si>
    <t>8. Applicant has no Debarments and/or Suspensions – In accordance with 2 CFR 2424, no award of federal funds may be made to debarred or suspended applicants, or those proposed to be debarred or suspended from doing business with the Federal government.</t>
  </si>
  <si>
    <t>9. Sufficiency of Financial Management System - HUD will not award or disburse funds to applicants that do not have a financial management system that meets Federal standards as described at 2 CFR 200.302. HUD may arrange for a survey of financial management systems for applicants selected for award who have not previously received Federal financial assistance, where HUD Program officials have reason to question whether a financial management system meets Federal standards, or for applicants considered high risk based on past performance or financial management findings.</t>
  </si>
  <si>
    <t>10. Mandatory Disclosure Requirement - Recipients or applicants disclose in writing to the awarding program office at HUD, all violations of Federal criminal law involving fraud, bribery, or gratuity violations potentially affecting the Federal award within ten days after learning of the violation. Recipients that have received a Federal award including the term and condition outlined in Appendix XII to 2 CFR part 200—Award Term and Condition for Recipient Integrity and Performance Matters are required to report certain civil, criminal, or administrative proceedings to SAM. Failure to make required disclosures can result in any of the remedies described in § 200.338 Remedies for noncompliance, including suspension or debarment. (See also 2 CFR part 180, 31 U.S.C. 3321,and.S.C. 2313.)</t>
  </si>
  <si>
    <t>B. Clients remain in PSH or exit to permanent housing destinations</t>
  </si>
  <si>
    <t>D. Participants with Any Income</t>
  </si>
  <si>
    <t>G. Participants Connected to Health Insurance</t>
  </si>
  <si>
    <t>A. Project costs are within the local average for the cost per client household for the project type</t>
  </si>
  <si>
    <r>
      <rPr>
        <b/>
        <i/>
        <sz val="10"/>
        <rFont val="Aptos Narrow"/>
        <family val="2"/>
        <scheme val="minor"/>
      </rPr>
      <t xml:space="preserve">% of Issue Rate for Personally Identifiable Information (PII), Universal Data Elements (UDE), and Income and Housing Data Quality </t>
    </r>
    <r>
      <rPr>
        <i/>
        <sz val="10"/>
        <color rgb="FFFF0000"/>
        <rFont val="Aptos Narrow"/>
        <family val="2"/>
        <scheme val="minor"/>
      </rPr>
      <t xml:space="preserve">
</t>
    </r>
    <r>
      <rPr>
        <i/>
        <sz val="10"/>
        <color theme="3" tint="0.249977111117893"/>
        <rFont val="Aptos Narrow"/>
        <family val="2"/>
        <scheme val="minor"/>
      </rPr>
      <t>CoC APR: Q06a, Q06b, Q06c</t>
    </r>
    <r>
      <rPr>
        <i/>
        <sz val="10"/>
        <color rgb="FFFF0000"/>
        <rFont val="Aptos Narrow"/>
        <family val="2"/>
        <scheme val="minor"/>
      </rPr>
      <t xml:space="preserve">
Benchmark: Each data element listed below has a 5% or less error rate as identified on the most recently completed SAGE APR.
</t>
    </r>
    <r>
      <rPr>
        <i/>
        <sz val="10"/>
        <rFont val="Aptos Narrow"/>
        <family val="2"/>
        <scheme val="minor"/>
      </rPr>
      <t>Name, SSN, Date of Birth, Race/ Ethnicity, Sex, Veteran Status, Relationship to Head of Household, Client Location, Disabling Condition, Exit Destination, and Income and Sources at Start and Exit.</t>
    </r>
  </si>
  <si>
    <t>Bonus Points Subtotal</t>
  </si>
  <si>
    <t>BONUS POINTS</t>
  </si>
  <si>
    <t>PROJECT SERVING HIGH NEED POPULATIONS</t>
  </si>
  <si>
    <r>
      <rPr>
        <b/>
        <i/>
        <sz val="10"/>
        <color theme="1"/>
        <rFont val="Aptos Narrow"/>
        <family val="2"/>
        <scheme val="minor"/>
      </rPr>
      <t>% of participants that exited to a permanent housing destination in the last 2 year that returned to a SO, ES, SH, TH, and/ or PH project within 6 months</t>
    </r>
    <r>
      <rPr>
        <i/>
        <sz val="10"/>
        <color theme="1"/>
        <rFont val="Aptos Narrow"/>
        <family val="2"/>
        <scheme val="minor"/>
      </rPr>
      <t xml:space="preserve">
</t>
    </r>
    <r>
      <rPr>
        <i/>
        <sz val="10"/>
        <color theme="3" tint="0.249977111117893"/>
        <rFont val="Aptos Narrow"/>
        <family val="2"/>
        <scheme val="minor"/>
      </rPr>
      <t>System Performance Measures Report (HMIS report): Measure 2a.2</t>
    </r>
    <r>
      <rPr>
        <i/>
        <sz val="10"/>
        <color theme="1"/>
        <rFont val="Aptos Narrow"/>
        <family val="2"/>
        <scheme val="minor"/>
      </rPr>
      <t xml:space="preserve">
10 points: 0 - 2%
5 points: 3 - 5%
2 points: 6 - 10%
0 points: greater than 10%
*Projects with no exits will receive full points for this criteria</t>
    </r>
  </si>
  <si>
    <t>G. Participants Connected to Mainstream Benefits</t>
  </si>
  <si>
    <t>E. Increased Employment Income</t>
  </si>
  <si>
    <t>F. Increase in Total Income</t>
  </si>
  <si>
    <t xml:space="preserve">Lived Experience Subtotal     </t>
  </si>
  <si>
    <r>
      <rPr>
        <b/>
        <sz val="11"/>
        <color theme="1"/>
        <rFont val="Aptos Narrow"/>
        <family val="2"/>
        <scheme val="minor"/>
      </rPr>
      <t>1 Point</t>
    </r>
    <r>
      <rPr>
        <sz val="11"/>
        <color theme="1"/>
        <rFont val="Aptos Narrow"/>
        <family val="2"/>
        <scheme val="minor"/>
      </rPr>
      <t xml:space="preserve"> - The project will be supplemented with resources from other public or private sources, that may include mainstream health, social, and employment programs such as Medicare, Medicaid, SSI, and SNAP.</t>
    </r>
  </si>
  <si>
    <r>
      <rPr>
        <b/>
        <sz val="11"/>
        <color theme="1"/>
        <rFont val="Aptos Narrow"/>
        <family val="2"/>
        <scheme val="minor"/>
      </rPr>
      <t xml:space="preserve">1 Point - </t>
    </r>
    <r>
      <rPr>
        <sz val="11"/>
        <color theme="1"/>
        <rFont val="Aptos Narrow"/>
        <family val="2"/>
        <scheme val="minor"/>
      </rPr>
      <t>The services provided are cost-effective consistent with 2 CFR 200.404.</t>
    </r>
  </si>
  <si>
    <r>
      <t xml:space="preserve">D. </t>
    </r>
    <r>
      <rPr>
        <b/>
        <sz val="11"/>
        <color theme="1"/>
        <rFont val="Aptos Narrow"/>
        <family val="2"/>
        <scheme val="minor"/>
      </rPr>
      <t xml:space="preserve">2 Points - </t>
    </r>
    <r>
      <rPr>
        <sz val="11"/>
        <color theme="1"/>
        <rFont val="Aptos Narrow"/>
        <family val="2"/>
        <scheme val="minor"/>
      </rPr>
      <t>The applicant demonstrates that the proposed project will require program participants to take part in supportive services (e.g. case management, employment training, substance use treatment, etc.) in line with 24 CFR 578.75(h) by attaching a supportive service agreement (contract, occupancy agreement, lease, or equivalent).</t>
    </r>
  </si>
  <si>
    <r>
      <rPr>
        <b/>
        <sz val="11"/>
        <color theme="1"/>
        <rFont val="Aptos Narrow"/>
        <family val="2"/>
        <scheme val="minor"/>
      </rPr>
      <t xml:space="preserve">2 Points - </t>
    </r>
    <r>
      <rPr>
        <sz val="11"/>
        <color theme="1"/>
        <rFont val="Aptos Narrow"/>
        <family val="2"/>
        <scheme val="minor"/>
      </rPr>
      <t>The proposed project has a strategy for providing supportive services to eligible program participants including those with histories of unsheltered homelessness and those who do not traditionally engage with supportive services.</t>
    </r>
  </si>
  <si>
    <r>
      <t xml:space="preserve">B. </t>
    </r>
    <r>
      <rPr>
        <b/>
        <sz val="11"/>
        <color theme="1"/>
        <rFont val="Aptos Narrow"/>
        <family val="2"/>
        <scheme val="minor"/>
      </rPr>
      <t>2 Points -</t>
    </r>
    <r>
      <rPr>
        <sz val="11"/>
        <color theme="1"/>
        <rFont val="Aptos Narrow"/>
        <family val="2"/>
        <scheme val="minor"/>
      </rPr>
      <t xml:space="preserve"> The type of supportive services and assistance that will be offered to program participants (e.g., case management, substance use treatment, mental health treatment, and employment assistance) will ensure that the participant is able to successfully obtain self-sufficiency and exit homelessness.</t>
    </r>
  </si>
  <si>
    <t>Total Project Quality Threshold Points for Project Type:</t>
  </si>
  <si>
    <t>A. Applicant and subrecipient's experience (if any) in effectively utilizing and leveraging federal funds, working with the proposed population, and in providing activities similar to that proposed in the application.</t>
  </si>
  <si>
    <t>SCORING CRITERIA</t>
  </si>
  <si>
    <t>A. Applicant has person(s) with lived experience of homelessness represented on the board of directors (for nonprofit applicants) or on other formal policy decision-making bodies (for units of local government)</t>
  </si>
  <si>
    <t>Scoring Criteria Subtotal</t>
  </si>
  <si>
    <t>Do you have any suggestions for adjustments or changes for the project (budget? size? model?)</t>
  </si>
  <si>
    <t>Overall comments for the applicant, whether recommended for funding or not. This helps applicants for future applications, so please be as specific as possible.</t>
  </si>
  <si>
    <t>Do you recommend this project to be considered for funding? 
Yes or no?</t>
  </si>
  <si>
    <t>A. Renewal Grant Previous Performance</t>
  </si>
  <si>
    <t>C. Returns to homelessness within 6 months of exiting permanent housing</t>
  </si>
  <si>
    <t>B. Applicant has a process for receiving and incorporating feedback from persons with lived experience of homelessness</t>
  </si>
  <si>
    <r>
      <t xml:space="preserve">A. </t>
    </r>
    <r>
      <rPr>
        <b/>
        <sz val="11"/>
        <color theme="1"/>
        <rFont val="Aptos Narrow"/>
        <family val="2"/>
        <scheme val="minor"/>
      </rPr>
      <t xml:space="preserve">1 Point - </t>
    </r>
    <r>
      <rPr>
        <sz val="11"/>
        <color theme="1"/>
        <rFont val="Aptos Narrow"/>
        <family val="2"/>
        <scheme val="minor"/>
      </rPr>
      <t xml:space="preserve"> The type of housing proposed, including the number and configuration of units, will fit the needs of the program participants.</t>
    </r>
  </si>
  <si>
    <t>CoC tool includes points related to:
1. Returns to homelessness performance measure
2. Employment income performance measure
3. Supportive Service participation requirements</t>
  </si>
  <si>
    <t>DV Specific Criteria</t>
  </si>
  <si>
    <t>A. Organizational Experience Working with Survivors</t>
  </si>
  <si>
    <t>B. Prioritization and Connection</t>
  </si>
  <si>
    <t>C. Safety of Survivors</t>
  </si>
  <si>
    <r>
      <rPr>
        <b/>
        <i/>
        <sz val="10"/>
        <color theme="1"/>
        <rFont val="Aptos Narrow"/>
        <family val="2"/>
        <scheme val="minor"/>
      </rPr>
      <t>% of adults with 1+ source of health insurance, measured from entry to exit or annual assessment (for leavers and stayers)</t>
    </r>
    <r>
      <rPr>
        <i/>
        <sz val="10"/>
        <color theme="1"/>
        <rFont val="Aptos Narrow"/>
        <family val="2"/>
        <scheme val="minor"/>
      </rPr>
      <t xml:space="preserve">
</t>
    </r>
    <r>
      <rPr>
        <i/>
        <sz val="10"/>
        <color theme="3" tint="0.249977111117893"/>
        <rFont val="Aptos Narrow"/>
        <family val="2"/>
        <scheme val="minor"/>
      </rPr>
      <t>CoC APR: [Q21 Row 15 (1 Source of Health Insurance); At Annual Assessment for Stayers + At Exit for Leavers] + [Q21 Row 16 (More than 1 Source of Health Insurance); At Annual Assessment for Stayers + At Exit for Leavers)] ÷ [Q5a Row 8 (Number of Stayers)] + [Q5a Row 5 (Number of Leavers)] - [Q21 Row 14 (Number of Stayers Not Yet Required to Have an Annual Assessment); At Annual Assessment for Stayers] - [Q21 Row 12 (Client Doesn't Know/ Prefers Not to Answer); At Annual Assessment for Stayers] - Q21 Row 12 (Client Doesn't Know/ Prefers Not to Answer); At Exit for Leavers]</t>
    </r>
    <r>
      <rPr>
        <i/>
        <sz val="10"/>
        <color theme="1"/>
        <rFont val="Aptos Narrow"/>
        <family val="2"/>
        <scheme val="minor"/>
      </rPr>
      <t xml:space="preserve">
4 points: 75% or higher
2 points: 65 - 74%
1 points: 60 - 64%
0 points: less than 60%</t>
    </r>
  </si>
  <si>
    <r>
      <rPr>
        <b/>
        <i/>
        <sz val="10"/>
        <rFont val="Aptos Narrow"/>
        <family val="2"/>
        <scheme val="minor"/>
      </rPr>
      <t>% of adults with 1+ source of non-cash benefits (from any source) measured from entry to exit or annual assessment (for leavers and stayers)</t>
    </r>
    <r>
      <rPr>
        <i/>
        <sz val="10"/>
        <color theme="3" tint="0.249977111117893"/>
        <rFont val="Aptos Narrow"/>
        <family val="2"/>
        <scheme val="minor"/>
      </rPr>
      <t xml:space="preserve">
CoC APR: [Q20b Row 2 (1+ Source(s)); Column 2 (Benefit at Latest Annual Assessment for Stayers) + Column 3 (Benefit at Exit for Leavers)] ÷ [Q20b Row 5 (Total); Column 2 (Benefit at Latest Annual Assessment for Stayers) + Column 3 (Benefit at Exit for Leavers)] - [Q18  Row 4 (Data Not Collected/ Not stayed long enough for Annual Assessment); Column 2 (Benefit at Latest Annual Assessment for Stayers)] - [Q18 Row 3 (Client Doesn't Know/ Prefers Not to Answer); Column 2 (Benefit At Latest Annual Assessment for Stayers)] - Q18 Row 3 (Client Doesn't Know/ Prefers Not to Answer; Column 3 (Benefit at Exit for Leavers)]</t>
    </r>
    <r>
      <rPr>
        <i/>
        <sz val="10"/>
        <color theme="1"/>
        <rFont val="Aptos Narrow"/>
        <family val="2"/>
        <scheme val="minor"/>
      </rPr>
      <t xml:space="preserve">
4 points: 75% or higher
2 points: 65% - 74%
1 points: 60 - 64%
0 points: less than 60%</t>
    </r>
  </si>
  <si>
    <r>
      <rPr>
        <b/>
        <i/>
        <sz val="10"/>
        <rFont val="Aptos Narrow"/>
        <family val="2"/>
        <scheme val="minor"/>
      </rPr>
      <t>Cost per household is an important performance metric because it allows the CoC to evaluate whether project outcomes are being achieved in a cost-effective manner relative to the level of resources invested and the number of households served.</t>
    </r>
    <r>
      <rPr>
        <i/>
        <sz val="10"/>
        <color theme="3" tint="0.249977111117893"/>
        <rFont val="Aptos Narrow"/>
        <family val="2"/>
        <scheme val="minor"/>
      </rPr>
      <t xml:space="preserve">
Total project expenditures (project expenditures + match) ÷ CoC APR: Q08a Row 1 (Total Households)</t>
    </r>
    <r>
      <rPr>
        <i/>
        <sz val="10"/>
        <color theme="1"/>
        <rFont val="Aptos Narrow"/>
        <family val="2"/>
        <scheme val="minor"/>
      </rPr>
      <t xml:space="preserve">
4 points:  Equal to or lower than the CoC average cost per household for the specific project type
3 points: Within 10% of the CoC average cost per household for the specific project type
2 points: Within 15% of the CoC average cost per household for the specific project type
1 points: Within 20% of the CoC average cost per household for the specific project type
0 points: Exceeds 20% of the CoC average cost per household for the specific project type</t>
    </r>
  </si>
  <si>
    <t>Projects will meet this threshold if a recently conducted single audit or an independently audited financial statement is provided along with the management letter and organization’s response to the management letter, if any. To be considered “acceptable” the single audit or audited financial statements must not identify any significant deficiencies or material weaknesses in the internal controls of the organization that have not been remedied. IF AN AUDIT HAS NOT RECENTLY BEEN COMPLETED
Submit a copy of the agencies compiled financial statements containing the most recent full fiscal year (12 months) of financial records.</t>
  </si>
  <si>
    <t>B. Percent of participants entering the project from a place not meant for human habitation</t>
  </si>
  <si>
    <t>A. Opportunity Zone</t>
  </si>
  <si>
    <t>1. The project will not engage in illegal racial discrimination consistent with the requirements of 2 CFR 200.200(a).</t>
  </si>
  <si>
    <t>2. The applicant will not operate drug injection sites or "safe consumption sites," in violation of 21 U.S.C. 856(a)(1), knowingly permit the use or distribution of illicit drugs on property under their control in violation of 21 U.S.C. 856(a)(2), or knowingly distribute drug paraphernalia in violation of 21 U.S.C. 863.</t>
  </si>
  <si>
    <t>C. Peer Recovery Support</t>
  </si>
  <si>
    <t>E. Partnership with CCBHC, CMHC, PATH, GHBI or similar facility</t>
  </si>
  <si>
    <t>G. Supportive Service Investment</t>
  </si>
  <si>
    <t>I. HUD Priority Projects &amp; Populations</t>
  </si>
  <si>
    <t>Projects will be determined to meet Project Quality Thresholds if they meet the following scoring criteria:
- Transition Housing (TH): 6 out of 8 points
- Supportive Services Only (SSO-Standalone): 4 out of 5 points
- Supportive Services Only Street Outreach (SSO-Street outreach): 5 out of 6 points
- Permanent Supportive Housing (PSH): 3 out of 5 points
- Rapid Rehousing (RRH): 4 out of 6 points</t>
  </si>
  <si>
    <r>
      <rPr>
        <b/>
        <sz val="11"/>
        <color theme="1"/>
        <rFont val="Aptos Narrow"/>
        <family val="2"/>
        <scheme val="minor"/>
      </rPr>
      <t xml:space="preserve">1 Point - </t>
    </r>
    <r>
      <rPr>
        <sz val="11"/>
        <color theme="1"/>
        <rFont val="Aptos Narrow"/>
        <family val="2"/>
        <scheme val="minor"/>
      </rPr>
      <t>The Supportive Services project is necessary to assist people in exiting homelessness, addressing barriers to stable housing (e.g., substance use disorder, unemployment, childcare, etc.) and increasing self-sufficiency and the recipient will conduct an annual assessment of the service needs of the program participants.</t>
    </r>
  </si>
  <si>
    <r>
      <t xml:space="preserve">B. </t>
    </r>
    <r>
      <rPr>
        <b/>
        <sz val="11"/>
        <color theme="1"/>
        <rFont val="Aptos Narrow"/>
        <family val="2"/>
        <scheme val="minor"/>
      </rPr>
      <t xml:space="preserve">1 Point - </t>
    </r>
    <r>
      <rPr>
        <sz val="11"/>
        <color theme="1"/>
        <rFont val="Aptos Narrow"/>
        <family val="2"/>
        <scheme val="minor"/>
      </rPr>
      <t>The applicant has experience providing outreach services consistent with the activity description at 24 CFR 578.53(e)(13) and has a plan for or has demonstrated effectiveness at helping people successfully exit from places not meant for human habitation to emergency shelter, treatment programs, transitional housing or permanent housing programs.</t>
    </r>
  </si>
  <si>
    <r>
      <t xml:space="preserve">A. </t>
    </r>
    <r>
      <rPr>
        <b/>
        <sz val="11"/>
        <color theme="1"/>
        <rFont val="Aptos Narrow"/>
        <family val="2"/>
        <scheme val="minor"/>
      </rPr>
      <t>1 Point -</t>
    </r>
    <r>
      <rPr>
        <sz val="11"/>
        <color theme="1"/>
        <rFont val="Aptos Narrow"/>
        <family val="2"/>
        <scheme val="minor"/>
      </rPr>
      <t xml:space="preserve"> The applicant has prior experience operating transitional housing or other projects that have successfully helped homeless individuals and families exit homelessness within 24 months or has a plan in place to ensure homeless individuals and families will exit homelessness within 24 months.</t>
    </r>
  </si>
  <si>
    <r>
      <t xml:space="preserve">B. </t>
    </r>
    <r>
      <rPr>
        <b/>
        <sz val="11"/>
        <color theme="1"/>
        <rFont val="Aptos Narrow"/>
        <family val="2"/>
        <scheme val="minor"/>
      </rPr>
      <t xml:space="preserve">1 Point - </t>
    </r>
    <r>
      <rPr>
        <sz val="11"/>
        <color theme="1"/>
        <rFont val="Aptos Narrow"/>
        <family val="2"/>
        <scheme val="minor"/>
      </rPr>
      <t>The applicant has previously operated or currently operates transitional housing or another homelessness project, or has a plan in place to ensure that at least 50 percent of participants exit to a positive destination within 24 months and at least 50 percent of participants exit with employment income as reflected in HMIS or another data system used by the applicant.</t>
    </r>
  </si>
  <si>
    <r>
      <t xml:space="preserve">C. </t>
    </r>
    <r>
      <rPr>
        <b/>
        <sz val="11"/>
        <color theme="1"/>
        <rFont val="Aptos Narrow"/>
        <family val="2"/>
        <scheme val="minor"/>
      </rPr>
      <t xml:space="preserve">2 Points - </t>
    </r>
    <r>
      <rPr>
        <sz val="11"/>
        <color theme="1"/>
        <rFont val="Aptos Narrow"/>
        <family val="2"/>
        <scheme val="minor"/>
      </rPr>
      <t>The applicant demonstrates that the project will provide and/or partner with other organizations to provide eligible supportive services that are necessary to assist program participants to obtain and maintain housing (i.e., case management, behavioral healthcare, employment training, etc.)</t>
    </r>
  </si>
  <si>
    <r>
      <t xml:space="preserve">E. </t>
    </r>
    <r>
      <rPr>
        <b/>
        <sz val="11"/>
        <color theme="1"/>
        <rFont val="Aptos Narrow"/>
        <family val="2"/>
        <scheme val="minor"/>
      </rPr>
      <t xml:space="preserve">2 Points - </t>
    </r>
    <r>
      <rPr>
        <sz val="11"/>
        <color theme="1"/>
        <rFont val="Aptos Narrow"/>
        <family val="2"/>
        <scheme val="minor"/>
      </rPr>
      <t>Describe how the proposed project will:
- assess the service needs of program participants,
- and provide individualized services for program participants during their time in Transitional Housing that will result in at least 20 hours per week of engagement in services, activities or employment for all program participants, except for a program participant over age 62 or who is an individual with handicaps as defined in 24 CFR 8.3 or a with a developmental disability as
defined under 24 CFR 578.3 (examples of services or activities include case management, counseling, treatment, volunteering, work therapy, education, job training, communitybuilding activities, etc.) Employment may contribute to the 20 hours per week of engagement. The project description provided here does not constitute a reporting or documentation requirement.
Indicate that the proposed project will create service plans for each program participant that include:
- the services to be provided, when and how often services will be provided, by whom all services will be provided;
- program participant goals, strategies for achieving those goals, and target dates for achievement to focus on improved health and wellness, housing stability, and increased employment income leading to financial stability and self-sufficiency.</t>
    </r>
  </si>
  <si>
    <r>
      <t xml:space="preserve">A. </t>
    </r>
    <r>
      <rPr>
        <b/>
        <sz val="11"/>
        <color theme="1"/>
        <rFont val="Aptos Narrow"/>
        <family val="2"/>
        <scheme val="minor"/>
      </rPr>
      <t>1 Point -</t>
    </r>
    <r>
      <rPr>
        <sz val="11"/>
        <color theme="1"/>
        <rFont val="Aptos Narrow"/>
        <family val="2"/>
        <scheme val="minor"/>
      </rPr>
      <t xml:space="preserve"> The provision of tenant-based rental assistance will help individuals and families achieve self-sufficiency within 24 months.</t>
    </r>
  </si>
  <si>
    <r>
      <t>C. 1</t>
    </r>
    <r>
      <rPr>
        <b/>
        <sz val="11"/>
        <color theme="1"/>
        <rFont val="Aptos Narrow"/>
        <family val="2"/>
        <scheme val="minor"/>
      </rPr>
      <t xml:space="preserve"> Points -</t>
    </r>
    <r>
      <rPr>
        <sz val="11"/>
        <color theme="1"/>
        <rFont val="Aptos Narrow"/>
        <family val="2"/>
        <scheme val="minor"/>
      </rPr>
      <t xml:space="preserve"> The applicant has previously operated or currently operates a homelessness projects where, or has a plan in place to have, at least 50% of participants exit to permanent housing within 24 months and at least 50% of participants exit with employment income as reflected in HMIS or another data system used by the applicant, or has a plan in place to ensure this.</t>
    </r>
  </si>
  <si>
    <r>
      <t xml:space="preserve">B. </t>
    </r>
    <r>
      <rPr>
        <b/>
        <sz val="11"/>
        <color theme="1"/>
        <rFont val="Aptos Narrow"/>
        <family val="2"/>
        <scheme val="minor"/>
      </rPr>
      <t>1 Point -</t>
    </r>
    <r>
      <rPr>
        <sz val="11"/>
        <color theme="1"/>
        <rFont val="Aptos Narrow"/>
        <family val="2"/>
        <scheme val="minor"/>
      </rPr>
      <t xml:space="preserve"> The type of supportive services and assistance that will be offered to program participants will ensure that the participant is able to successfully obtain and retain permanent housing and in a manner that fits their needs (e.g. transportation, safety planning, enhanced case management). If the applicant is proposing to expand an existing PH project, it must demonstrate how they are expanding supportive services to program participants, including where appropriate, on-site supportive services.</t>
    </r>
  </si>
  <si>
    <r>
      <t xml:space="preserve">C. </t>
    </r>
    <r>
      <rPr>
        <b/>
        <sz val="11"/>
        <color theme="1"/>
        <rFont val="Aptos Narrow"/>
        <family val="2"/>
        <scheme val="minor"/>
      </rPr>
      <t xml:space="preserve">1 Point - </t>
    </r>
    <r>
      <rPr>
        <sz val="11"/>
        <color theme="1"/>
        <rFont val="Aptos Narrow"/>
        <family val="2"/>
        <scheme val="minor"/>
      </rPr>
      <t>The project will be designed to serve homeless individuals or families with a disability in accordance with 24 CFR 578.37(a)(1)(i).</t>
    </r>
  </si>
  <si>
    <r>
      <t>A.</t>
    </r>
    <r>
      <rPr>
        <b/>
        <sz val="11"/>
        <color theme="1"/>
        <rFont val="Aptos Narrow"/>
        <family val="2"/>
        <scheme val="minor"/>
      </rPr>
      <t xml:space="preserve"> 1 Point - </t>
    </r>
    <r>
      <rPr>
        <sz val="11"/>
        <color theme="1"/>
        <rFont val="Aptos Narrow"/>
        <family val="2"/>
        <scheme val="minor"/>
      </rPr>
      <t>Demonstrate that the applicant has a history of, or a plan for, partnering with first responders and law enforcement to engage people living in places not meant for human habitation to access emergency shelter, treatment programs, reunification with family, transitional housing or independent living. The applicant must cooperate and not interfere or impede with the enforcement of local laws such as public camping and public drug use laws and assist/be willing to assist first responders in their efforts to engage homeless individuals.</t>
    </r>
  </si>
  <si>
    <t>F. Employment Workforce Development</t>
  </si>
  <si>
    <r>
      <rPr>
        <b/>
        <u/>
        <sz val="11"/>
        <color theme="1"/>
        <rFont val="Aptos Narrow"/>
        <family val="2"/>
        <scheme val="minor"/>
      </rPr>
      <t>CoC Project Types:</t>
    </r>
    <r>
      <rPr>
        <sz val="11"/>
        <color theme="1"/>
        <rFont val="Aptos Narrow"/>
        <family val="2"/>
        <scheme val="minor"/>
      </rPr>
      <t xml:space="preserve">
- </t>
    </r>
    <r>
      <rPr>
        <b/>
        <sz val="11"/>
        <color theme="1"/>
        <rFont val="Aptos Narrow"/>
        <family val="2"/>
        <scheme val="minor"/>
      </rPr>
      <t>Permanent Supportive Housing (PSH):</t>
    </r>
    <r>
      <rPr>
        <sz val="11"/>
        <color theme="1"/>
        <rFont val="Aptos Narrow"/>
        <family val="2"/>
        <scheme val="minor"/>
      </rPr>
      <t xml:space="preserve"> Permanent housing with indefinite leasing or rental assistance paired with supportive services to assist homeless persons with a disability or families with an adult or child member with a disability achieve housing stability.
-</t>
    </r>
    <r>
      <rPr>
        <b/>
        <sz val="11"/>
        <color theme="1"/>
        <rFont val="Aptos Narrow"/>
        <family val="2"/>
        <scheme val="minor"/>
      </rPr>
      <t xml:space="preserve"> Rapid Rehousing (RRH): </t>
    </r>
    <r>
      <rPr>
        <sz val="11"/>
        <color theme="1"/>
        <rFont val="Aptos Narrow"/>
        <family val="2"/>
        <scheme val="minor"/>
      </rPr>
      <t xml:space="preserve">Housing search and relocation services combined with short- and medium-term rental assistance to move homeless persons and families as rapidly as possible into permanent housing.
- </t>
    </r>
    <r>
      <rPr>
        <b/>
        <sz val="11"/>
        <color theme="1"/>
        <rFont val="Aptos Narrow"/>
        <family val="2"/>
        <scheme val="minor"/>
      </rPr>
      <t>Transitional Housing (TH):</t>
    </r>
    <r>
      <rPr>
        <sz val="11"/>
        <color theme="1"/>
        <rFont val="Aptos Narrow"/>
        <family val="2"/>
        <scheme val="minor"/>
      </rPr>
      <t xml:space="preserve"> Temporary housing with supportive services to individuals and families experiencing homelessness with the goal of interim stability and support to successfully move to and maintain permanent housing.
- </t>
    </r>
    <r>
      <rPr>
        <b/>
        <sz val="11"/>
        <color theme="1"/>
        <rFont val="Aptos Narrow"/>
        <family val="2"/>
        <scheme val="minor"/>
      </rPr>
      <t>Transitional Housing/Rapid Rehousing Joint Component (TH/RRH):</t>
    </r>
    <r>
      <rPr>
        <sz val="11"/>
        <color theme="1"/>
        <rFont val="Aptos Narrow"/>
        <family val="2"/>
        <scheme val="minor"/>
      </rPr>
      <t xml:space="preserve"> A combined project type that provides transitional housing as a safe place to stay alongside financial assistance and wrap-around supportive services to help program participants move to permanent housing as quickly as possible.
- </t>
    </r>
    <r>
      <rPr>
        <b/>
        <sz val="11"/>
        <color theme="1"/>
        <rFont val="Aptos Narrow"/>
        <family val="2"/>
        <scheme val="minor"/>
      </rPr>
      <t>Supportive Services Only (SSO):</t>
    </r>
    <r>
      <rPr>
        <sz val="11"/>
        <color theme="1"/>
        <rFont val="Aptos Narrow"/>
        <family val="2"/>
        <scheme val="minor"/>
      </rPr>
      <t xml:space="preserve"> Projects that provide supportive services such as case management to sheltered and unsheltered homeless persons and families and referrals to other housing or other necessary services.
-</t>
    </r>
    <r>
      <rPr>
        <b/>
        <sz val="11"/>
        <color theme="1"/>
        <rFont val="Aptos Narrow"/>
        <family val="2"/>
        <scheme val="minor"/>
      </rPr>
      <t xml:space="preserve"> Supportive Services Ony for Outreach (SSO-Outreach): </t>
    </r>
    <r>
      <rPr>
        <sz val="11"/>
        <color theme="1"/>
        <rFont val="Aptos Narrow"/>
        <family val="2"/>
        <scheme val="minor"/>
      </rPr>
      <t xml:space="preserve">Projects that provide dedicated street outreach supportive services to persons experiencing unsheltered homelessness, specifically targeting those hardest to serve and that are least likely to access services. 
</t>
    </r>
  </si>
  <si>
    <r>
      <t xml:space="preserve">Other Definitions:
</t>
    </r>
    <r>
      <rPr>
        <b/>
        <sz val="11"/>
        <color theme="1"/>
        <rFont val="Aptos Narrow"/>
        <family val="2"/>
        <scheme val="minor"/>
      </rPr>
      <t>Certified Community Behavioral Health Clinic (CCBHC):</t>
    </r>
    <r>
      <rPr>
        <sz val="11"/>
        <color theme="1"/>
        <rFont val="Aptos Narrow"/>
        <family val="2"/>
        <scheme val="minor"/>
      </rPr>
      <t xml:space="preserve"> A specially-designated clinic that provides a comprehensive range of mental health and substance use services to anyone who walks through the door, regardless of their diagnosis and insurance status.
</t>
    </r>
  </si>
  <si>
    <t xml:space="preserve">https://www.samhsa.gov/communities/certified-community-behavioral-health-clinics </t>
  </si>
  <si>
    <r>
      <rPr>
        <b/>
        <sz val="11"/>
        <color theme="1"/>
        <rFont val="Aptos Narrow"/>
        <family val="2"/>
        <scheme val="minor"/>
      </rPr>
      <t>Community Mental Health Center (CMHC):</t>
    </r>
    <r>
      <rPr>
        <sz val="11"/>
        <color theme="1"/>
        <rFont val="Aptos Narrow"/>
        <family val="2"/>
        <scheme val="minor"/>
      </rPr>
      <t xml:space="preserve"> An entity that provides outpatient services </t>
    </r>
    <r>
      <rPr>
        <b/>
        <sz val="11"/>
        <color theme="1"/>
        <rFont val="Aptos Narrow"/>
        <family val="2"/>
        <scheme val="minor"/>
      </rPr>
      <t>(</t>
    </r>
    <r>
      <rPr>
        <sz val="11"/>
        <color theme="1"/>
        <rFont val="Aptos Narrow"/>
        <family val="2"/>
        <scheme val="minor"/>
      </rPr>
      <t>including specialized services for children and the chronically mentally ill</t>
    </r>
    <r>
      <rPr>
        <b/>
        <sz val="11"/>
        <color theme="1"/>
        <rFont val="Aptos Narrow"/>
        <family val="2"/>
        <scheme val="minor"/>
      </rPr>
      <t>)</t>
    </r>
    <r>
      <rPr>
        <sz val="11"/>
        <color theme="1"/>
        <rFont val="Aptos Narrow"/>
        <family val="2"/>
        <scheme val="minor"/>
      </rPr>
      <t>, 24-hour emergency care services, day treatment or partial hospitalization services, and screening for inpatient mental health facility admissions.</t>
    </r>
  </si>
  <si>
    <t>https://www.cms.gov/medicare/health-safety-standards/certification-compliance/community-mental-health-centers</t>
  </si>
  <si>
    <r>
      <rPr>
        <b/>
        <sz val="11"/>
        <color theme="1"/>
        <rFont val="Aptos Narrow"/>
        <family val="2"/>
        <scheme val="minor"/>
      </rPr>
      <t>Projects for Assistance in Transition from Homelessness (PATH):</t>
    </r>
    <r>
      <rPr>
        <sz val="11"/>
        <color theme="1"/>
        <rFont val="Aptos Narrow"/>
        <family val="2"/>
        <scheme val="minor"/>
      </rPr>
      <t xml:space="preserve"> A formula grant program that funds services for people with serious mental illness experiencing Homelessness, including Community-based outreach, case management, Behavioral Health services, and limited housing support.</t>
    </r>
  </si>
  <si>
    <t>https://www.samhsa.gov/communities/homelessness-programs-resources/grants/path</t>
  </si>
  <si>
    <r>
      <rPr>
        <b/>
        <sz val="11"/>
        <color theme="1"/>
        <rFont val="Aptos Narrow"/>
        <family val="2"/>
        <scheme val="minor"/>
      </rPr>
      <t>Grants for the Benefit of Homeless Individuals (GHBI):</t>
    </r>
    <r>
      <rPr>
        <sz val="11"/>
        <color theme="1"/>
        <rFont val="Aptos Narrow"/>
        <family val="2"/>
        <scheme val="minor"/>
      </rPr>
      <t xml:space="preserve"> A competitive grant program that helps communities expand and strengthen treatment and recovery support services for individuals experiencing homelessness who have substance use disorders or co-occurring mental and substance use disorders.</t>
    </r>
  </si>
  <si>
    <t>https://www.samhsa.gov/communities/homelessness-programs-resources/grants/gbhi</t>
  </si>
  <si>
    <t>FY 2026 HUD NOFO Requirements Summary</t>
  </si>
  <si>
    <t>Application Breakdown:</t>
  </si>
  <si>
    <t>System Performance Measures</t>
  </si>
  <si>
    <t># of criteria</t>
  </si>
  <si>
    <r>
      <rPr>
        <b/>
        <i/>
        <sz val="10"/>
        <color theme="1"/>
        <rFont val="Aptos Narrow"/>
        <family val="2"/>
        <scheme val="minor"/>
      </rPr>
      <t>% of adults who increased income (from any earned income) measured from entry to exit or annual assessment (for leavers and stayers)</t>
    </r>
    <r>
      <rPr>
        <i/>
        <sz val="10"/>
        <color theme="1"/>
        <rFont val="Aptos Narrow"/>
        <family val="2"/>
        <scheme val="minor"/>
      </rPr>
      <t xml:space="preserve">
</t>
    </r>
    <r>
      <rPr>
        <i/>
        <sz val="10"/>
        <color theme="3" tint="0.249977111117893"/>
        <rFont val="Aptos Narrow"/>
        <family val="2"/>
        <scheme val="minor"/>
      </rPr>
      <t>CoC APR: [Q19a1 Row 1 (Number of Adults w/ Earned Income (i.e., Employment Income); Column 9 (Performance Measure: Adults Who Gained or Increased Income from Start to Annual Assessment, Average Gain)] + [Q19a2 Row 1 (Number of Adults w/ earned income (i.e., Employment Income); Column 9 (Performance Measure: Adults Who Gained or Increased Income from Start to Exit, Average Gain)] ÷ [Q18 Row 9 (Total Adults); Number of Adults at Annual (Stayers) + (Number of Adults at Exit (Leavers)] - [Q18 Row 7 (Number of Adult Stayers Not Yet Required to Have an Annual Assessment); Number of Adults at Annual Assessment (Stayers)] - [Q18 Row 5 (Adults with Client Doesn't Know/ Prefers Not to Answer Income Information); Number of Adults at Annual Assessment (Stayers) + Number of Adults at Exit (Leavers)]</t>
    </r>
    <r>
      <rPr>
        <i/>
        <sz val="10"/>
        <color theme="1"/>
        <rFont val="Aptos Narrow"/>
        <family val="2"/>
        <scheme val="minor"/>
      </rPr>
      <t xml:space="preserve">
8 points: 25% or higher
4 points: 15% - 24%
2 points: 10 - 14%
0 points: less than 10%</t>
    </r>
  </si>
  <si>
    <r>
      <rPr>
        <b/>
        <i/>
        <sz val="10"/>
        <color theme="1"/>
        <rFont val="Aptos Narrow"/>
        <family val="2"/>
        <scheme val="minor"/>
      </rPr>
      <t>% of adults who increased income (from any source) measured from entry to exit or annual assessment (for leavers and stayers)</t>
    </r>
    <r>
      <rPr>
        <i/>
        <sz val="10"/>
        <color theme="1"/>
        <rFont val="Aptos Narrow"/>
        <family val="2"/>
        <scheme val="minor"/>
      </rPr>
      <t xml:space="preserve">
</t>
    </r>
    <r>
      <rPr>
        <i/>
        <sz val="10"/>
        <color theme="3" tint="0.249977111117893"/>
        <rFont val="Aptos Narrow"/>
        <family val="2"/>
        <scheme val="minor"/>
      </rPr>
      <t>CoC APR: [Q19a1 Row 5 (Number of Adults w/ Any Income (i.e. Total Income); Column 9 (Performance Measure: Adults Who Gained or Increased Income from Start to Annual Assessment, Average Gain)] + [Q19a2 Row 5 (Number of Adults w/ Any Income (i.e. Total Income); Column 9 (Performance Measure: Adults Who Gained or Increased Income from Start to Exit, Average Gain)] ÷ [Q18 Row 9 (Total Adults); Number of Adults at Annual (Stayers) + (Number of Adults at Exit (Leavers)] - [Q18 Row 7 (Number of Adult Stayers Not Yet Required to Have an Annual Assessment); Number of Adults at Annual Assessment (Stayers)] - [Q18 Row 5 (Adults with Client Doesn't Know/ Prefers Not to Answer Income Information); Number of Adults at Annual Assessment (Stayers) + Number of Adults at Exit (Leavers)]</t>
    </r>
    <r>
      <rPr>
        <i/>
        <sz val="10"/>
        <color theme="1"/>
        <rFont val="Aptos Narrow"/>
        <family val="2"/>
        <scheme val="minor"/>
      </rPr>
      <t xml:space="preserve">
4 points: 35% or higher
2 points: 20% - 34%
0 points: less than 20%</t>
    </r>
  </si>
  <si>
    <t>A. Supportive Service Participation Requirements (TH, PSH, RRH, and Joint TH/RRH Projects Only)</t>
  </si>
  <si>
    <t>B. Outpatient Treatment for Mental Health and Substance Use Disorders</t>
  </si>
  <si>
    <r>
      <rPr>
        <i/>
        <sz val="10"/>
        <color rgb="FF0070C0"/>
        <rFont val="Aptos Narrow"/>
        <family val="2"/>
        <scheme val="minor"/>
      </rPr>
      <t xml:space="preserve">CoC APR: Q23c Exit Destinations "Total Persons Exiting to a Positive Housing Destination" + Q5a.8 "Number of Stayers") </t>
    </r>
    <r>
      <rPr>
        <sz val="10"/>
        <color rgb="FF0070C0"/>
        <rFont val="Aptos Narrow"/>
        <family val="2"/>
      </rPr>
      <t>÷ Q.5a.1 Total Number of Persons Served</t>
    </r>
    <r>
      <rPr>
        <i/>
        <sz val="10"/>
        <color theme="1"/>
        <rFont val="Aptos Narrow"/>
        <family val="2"/>
        <scheme val="minor"/>
      </rPr>
      <t xml:space="preserve">
</t>
    </r>
    <r>
      <rPr>
        <i/>
        <sz val="10"/>
        <color rgb="FFFF0000"/>
        <rFont val="Aptos Narrow"/>
        <family val="2"/>
        <scheme val="minor"/>
      </rPr>
      <t>PSH Benchmark:  95% will remain in or move to a permanent housing destination</t>
    </r>
    <r>
      <rPr>
        <i/>
        <sz val="10"/>
        <color theme="1"/>
        <rFont val="Aptos Narrow"/>
        <family val="2"/>
        <scheme val="minor"/>
      </rPr>
      <t xml:space="preserve">
15 points - 95% or greater 
10 points – 90% - 94%
5 points – 85% - 89%
3 points – 80% - 84%
0 points - less than 80%
</t>
    </r>
    <r>
      <rPr>
        <i/>
        <sz val="10"/>
        <color rgb="FFFF0000"/>
        <rFont val="Aptos Narrow"/>
        <family val="2"/>
        <scheme val="minor"/>
      </rPr>
      <t>RRH Benchmark:  80% of clients that exit the program during the performance year move to a permanent housing destination</t>
    </r>
    <r>
      <rPr>
        <i/>
        <sz val="10"/>
        <color theme="1"/>
        <rFont val="Aptos Narrow"/>
        <family val="2"/>
        <scheme val="minor"/>
      </rPr>
      <t xml:space="preserve">
15 points - 80% or greater 
10 points – 70% - 79%
5 points – 60% - 69%
0 points – less than 60%</t>
    </r>
  </si>
  <si>
    <t>A. HMIS Data Quality Score</t>
  </si>
  <si>
    <t>B. Data Timeliness</t>
  </si>
  <si>
    <t xml:space="preserve">C. Timely Submission of the Annual Performance Report (APR) </t>
  </si>
  <si>
    <t>D. Unit Utilization Rate</t>
  </si>
  <si>
    <t>E. CoC Grant Funding Utilization</t>
  </si>
  <si>
    <r>
      <rPr>
        <i/>
        <sz val="11"/>
        <color rgb="FFFF0000"/>
        <rFont val="Aptos Narrow"/>
        <family val="2"/>
        <scheme val="minor"/>
      </rPr>
      <t>Performance Measures Subtotal from the Renewal-Expansion Project Scoring Tool. The R&amp;R lead will conduct the analysis and provide a score for this criterion.</t>
    </r>
    <r>
      <rPr>
        <i/>
        <sz val="11"/>
        <color rgb="FF000000"/>
        <rFont val="Aptos Narrow"/>
        <family val="2"/>
        <scheme val="minor"/>
      </rPr>
      <t xml:space="preserve">
Previous performance of the applicants renewal grant being transitioned will be taken into account to determine the applicant's capacity and effectiveness with managing the new project type.</t>
    </r>
  </si>
  <si>
    <r>
      <rPr>
        <i/>
        <sz val="10"/>
        <color rgb="FF0070C0"/>
        <rFont val="Aptos Narrow"/>
        <family val="2"/>
        <scheme val="minor"/>
      </rPr>
      <t>CoC APR: Q22c Average length of time to housing "Total"</t>
    </r>
    <r>
      <rPr>
        <i/>
        <sz val="10"/>
        <color theme="1"/>
        <rFont val="Aptos Narrow"/>
        <family val="2"/>
        <scheme val="minor"/>
      </rPr>
      <t xml:space="preserve">
</t>
    </r>
    <r>
      <rPr>
        <i/>
        <sz val="10"/>
        <color rgb="FFFF0000"/>
        <rFont val="Aptos Narrow"/>
        <family val="2"/>
        <scheme val="minor"/>
      </rPr>
      <t>PSH Benchmark: 7 days or less</t>
    </r>
    <r>
      <rPr>
        <i/>
        <sz val="10"/>
        <color theme="1"/>
        <rFont val="Aptos Narrow"/>
        <family val="2"/>
        <scheme val="minor"/>
      </rPr>
      <t xml:space="preserve">
15 points: 7 days or less
10 points: 8 - 14 days
5 points: 15 - 20 days
0 points 21 days or longer
*Projects with no move-ins will receive full points for this critera
</t>
    </r>
    <r>
      <rPr>
        <i/>
        <sz val="10"/>
        <color rgb="FFFF0000"/>
        <rFont val="Aptos Narrow"/>
        <family val="2"/>
        <scheme val="minor"/>
      </rPr>
      <t>RRH Benchmark: 60 days or less</t>
    </r>
    <r>
      <rPr>
        <i/>
        <sz val="10"/>
        <color theme="1"/>
        <rFont val="Aptos Narrow"/>
        <family val="2"/>
        <scheme val="minor"/>
      </rPr>
      <t xml:space="preserve">
15 points – 60 days or less
10 points – 61 - 75 days
5 points – 76 – 90 days
0 points – 91 days or longer</t>
    </r>
  </si>
  <si>
    <r>
      <rPr>
        <b/>
        <i/>
        <sz val="10"/>
        <color theme="1"/>
        <rFont val="Aptos Narrow"/>
        <family val="2"/>
        <scheme val="minor"/>
      </rPr>
      <t>% of adult with 1+ source of any income at exit or annual assessment (for leavers and stayers)</t>
    </r>
    <r>
      <rPr>
        <i/>
        <sz val="10"/>
        <color theme="1"/>
        <rFont val="Aptos Narrow"/>
        <family val="2"/>
        <scheme val="minor"/>
      </rPr>
      <t xml:space="preserve">
</t>
    </r>
    <r>
      <rPr>
        <i/>
        <sz val="10"/>
        <color theme="3" tint="0.249977111117893"/>
        <rFont val="Aptos Narrow"/>
        <family val="2"/>
        <scheme val="minor"/>
      </rPr>
      <t>CoC APR: [Q18 Row 10 (1 or More Source of Income): Number Adults at Annual (Stayers) + Number of Adults at Exit (Leavers)] ÷ [Q18 Row 9 (Total Adults): Number of Adults at Annual (Stayers) + Number of Adults at Exit (Leavers)] - [Q18 Row 7 (Number of Adult Stayers Not Yet Required to Have an Annual Assessment); Number of Adults at Annual Assessment (Stayers)] - [Q18 Row 5 (Adults with Client Doesn't Know/ Prefers Not to Answer Income Information); Number of Adults at Annual Assessment (Stayers) + Number of Adults at Exit (Leavers)]</t>
    </r>
    <r>
      <rPr>
        <i/>
        <sz val="10"/>
        <color theme="1"/>
        <rFont val="Aptos Narrow"/>
        <family val="2"/>
        <scheme val="minor"/>
      </rPr>
      <t xml:space="preserve">
</t>
    </r>
    <r>
      <rPr>
        <i/>
        <sz val="10"/>
        <color rgb="FFFF0000"/>
        <rFont val="Aptos Narrow"/>
        <family val="2"/>
        <scheme val="minor"/>
      </rPr>
      <t>Benchmark: 55% or higher</t>
    </r>
    <r>
      <rPr>
        <i/>
        <sz val="10"/>
        <color theme="1"/>
        <rFont val="Aptos Narrow"/>
        <family val="2"/>
        <scheme val="minor"/>
      </rPr>
      <t xml:space="preserve">
4 points: 55% or higher
2 points: 45 - 54%
1 points: 35 - 44%
0 points: less than 35%</t>
    </r>
  </si>
  <si>
    <t>1. Project can meet the 25% matching requirement</t>
  </si>
  <si>
    <t>2. Acceptable organizational audit/financial review</t>
  </si>
  <si>
    <t>4. Coordinated Entry Participation</t>
  </si>
  <si>
    <r>
      <rPr>
        <b/>
        <i/>
        <sz val="10"/>
        <rFont val="Aptos Narrow"/>
        <family val="2"/>
        <scheme val="minor"/>
      </rPr>
      <t>% of adults with zero income at entry</t>
    </r>
    <r>
      <rPr>
        <i/>
        <sz val="10"/>
        <color theme="3" tint="0.249977111117893"/>
        <rFont val="Aptos Narrow"/>
        <family val="2"/>
        <scheme val="minor"/>
      </rPr>
      <t xml:space="preserve">
CoC APR: (Q16 Income at Start - No income) / (Q16 Income at Start - Total Adults) - (Q16 Income at Start Client Doesn't Know/Prefers Not to Answer Total) * 2 points</t>
    </r>
    <r>
      <rPr>
        <i/>
        <sz val="10"/>
        <color theme="1"/>
        <rFont val="Aptos Narrow"/>
        <family val="2"/>
        <scheme val="minor"/>
      </rPr>
      <t xml:space="preserve">
</t>
    </r>
    <r>
      <rPr>
        <i/>
        <sz val="10"/>
        <color rgb="FFFF0000"/>
        <rFont val="Aptos Narrow"/>
        <family val="2"/>
        <scheme val="minor"/>
      </rPr>
      <t>50% or more of participants</t>
    </r>
    <r>
      <rPr>
        <i/>
        <sz val="10"/>
        <color theme="1"/>
        <rFont val="Aptos Narrow"/>
        <family val="2"/>
        <scheme val="minor"/>
      </rPr>
      <t xml:space="preserve">
2 points - 50% or greater
1 points - 25% - 49%
0 points – less than 25%</t>
    </r>
  </si>
  <si>
    <r>
      <rPr>
        <i/>
        <sz val="10"/>
        <color rgb="FF0070C0"/>
        <rFont val="Aptos Narrow"/>
        <family val="2"/>
        <scheme val="minor"/>
      </rPr>
      <t xml:space="preserve">CoC APR: Q15.3 - Living Situation "Place not meant for habitation" </t>
    </r>
    <r>
      <rPr>
        <sz val="10"/>
        <color rgb="FF0070C0"/>
        <rFont val="Aptos Narrow"/>
        <family val="2"/>
      </rPr>
      <t>÷</t>
    </r>
    <r>
      <rPr>
        <i/>
        <sz val="10"/>
        <color rgb="FF0070C0"/>
        <rFont val="Aptos Narrow"/>
        <family val="2"/>
      </rPr>
      <t xml:space="preserve"> Q05a.2 - Number of Adults</t>
    </r>
    <r>
      <rPr>
        <i/>
        <sz val="8"/>
        <color rgb="FFFF0000"/>
        <rFont val="Aptos Narrow"/>
        <family val="2"/>
      </rPr>
      <t xml:space="preserve">
</t>
    </r>
    <r>
      <rPr>
        <i/>
        <sz val="10"/>
        <color rgb="FFFF0000"/>
        <rFont val="Aptos Narrow"/>
        <family val="2"/>
        <scheme val="minor"/>
      </rPr>
      <t>50% or more of participants</t>
    </r>
    <r>
      <rPr>
        <i/>
        <sz val="10"/>
        <color theme="1"/>
        <rFont val="Aptos Narrow"/>
        <family val="2"/>
        <scheme val="minor"/>
      </rPr>
      <t xml:space="preserve">
2 points - 50% or greater
1 points - 25% - 49%
0 points – less than 25%</t>
    </r>
  </si>
  <si>
    <t>D. On-site Substance Use Treatment Services</t>
  </si>
  <si>
    <r>
      <t>2026 Grant Inventory Worksheet</t>
    </r>
    <r>
      <rPr>
        <i/>
        <sz val="10"/>
        <rFont val="Aptos Narrow"/>
        <family val="2"/>
        <scheme val="minor"/>
      </rPr>
      <t xml:space="preserve">
Applicants may receive points by meeting one of the following criteria:</t>
    </r>
    <r>
      <rPr>
        <i/>
        <sz val="10"/>
        <color theme="3" tint="0.249977111117893"/>
        <rFont val="Aptos Narrow"/>
        <family val="2"/>
        <scheme val="minor"/>
      </rPr>
      <t xml:space="preserve">
</t>
    </r>
    <r>
      <rPr>
        <i/>
        <sz val="10"/>
        <rFont val="Aptos Narrow"/>
        <family val="2"/>
        <scheme val="minor"/>
      </rPr>
      <t>1. At least 30% of the project’s total CoC funding is dedicated to supportive services, as reflected in the project’s Supportive Services budget in the FY 2026 Grant Inventory Worksheet (GIW).</t>
    </r>
    <r>
      <rPr>
        <i/>
        <sz val="10"/>
        <color theme="3" tint="0.249977111117893"/>
        <rFont val="Aptos Narrow"/>
        <family val="2"/>
        <scheme val="minor"/>
      </rPr>
      <t xml:space="preserve">
</t>
    </r>
    <r>
      <rPr>
        <i/>
        <sz val="10"/>
        <color theme="1"/>
        <rFont val="Aptos Narrow"/>
        <family val="2"/>
        <scheme val="minor"/>
      </rPr>
      <t>OR</t>
    </r>
    <r>
      <rPr>
        <i/>
        <sz val="10"/>
        <color theme="3" tint="0.249977111117893"/>
        <rFont val="Aptos Narrow"/>
        <family val="2"/>
        <scheme val="minor"/>
      </rPr>
      <t xml:space="preserve">
</t>
    </r>
    <r>
      <rPr>
        <i/>
        <sz val="10"/>
        <rFont val="Aptos Narrow"/>
        <family val="2"/>
        <scheme val="minor"/>
      </rPr>
      <t>2. At least 50% of the project’s total CoC funding is dedicated to supportive services, inclusive of the proposed CoC funding, documented leveraging, match, and other formal partnerships, as reflected in the project’s Supportive Services budget in the FY 2026 GIW plus the documented and reasonably derived value of application attachments evidencing leveraging, match, and other formal partnerships.</t>
    </r>
  </si>
  <si>
    <t>H. Move on Strategy (PSH and RRH Only)</t>
  </si>
  <si>
    <r>
      <t xml:space="preserve">The APR for the most recently completed grant year was submitted within 90 days of end of grant in SAGE.
</t>
    </r>
    <r>
      <rPr>
        <i/>
        <sz val="10"/>
        <color theme="3" tint="0.249977111117893"/>
        <rFont val="Aptos Narrow"/>
        <family val="2"/>
        <scheme val="minor"/>
      </rPr>
      <t>CoC APR: Original SAGE Submission Date</t>
    </r>
  </si>
  <si>
    <r>
      <rPr>
        <i/>
        <sz val="10"/>
        <color theme="3" tint="0.249977111117893"/>
        <rFont val="Aptos Narrow"/>
        <family val="2"/>
        <scheme val="minor"/>
      </rPr>
      <t>CoC APR: Q8b Average of Point-in-Time Count of Households on the Last Wednesday (Jan, April, July, and October) / Number of Units in 2026 GIW</t>
    </r>
    <r>
      <rPr>
        <i/>
        <sz val="10"/>
        <color theme="1"/>
        <rFont val="Aptos Narrow"/>
        <family val="2"/>
        <scheme val="minor"/>
      </rPr>
      <t xml:space="preserve">
5 points: 90% or higher
3 points: 85-89%
1 points: 80 - 84%
0 points: less than 80%</t>
    </r>
  </si>
  <si>
    <t>B. Project Description, Design, and Outcomes</t>
  </si>
  <si>
    <t>C. Project Implementation Plan</t>
  </si>
  <si>
    <t>D. Budget</t>
  </si>
  <si>
    <t xml:space="preserve">E. Is the project cost-effective when the projected cost per household served is compared to CoC average for the same project type? </t>
  </si>
  <si>
    <r>
      <rPr>
        <i/>
        <sz val="11"/>
        <color theme="3" tint="0.249977111117893"/>
        <rFont val="Aptos Narrow"/>
        <family val="2"/>
        <scheme val="minor"/>
      </rPr>
      <t>New Project Budget Template</t>
    </r>
    <r>
      <rPr>
        <i/>
        <sz val="11"/>
        <color rgb="FF000000"/>
        <rFont val="Aptos Narrow"/>
        <family val="2"/>
        <scheme val="minor"/>
      </rPr>
      <t xml:space="preserve">
5 points: Budget document is completely filled out and expenses are realistic and allowable; match is complete and documented.  No unanswered questions.
3 points: Budget document is filled out but there are gaps or unanswered questions.  Match is incomplete.
0 points: No response, response is incomplete, budget document is incomplete; match is missing.</t>
    </r>
  </si>
  <si>
    <t>F. Outpatient Treatment for Mental Health and Substance Use Disorders</t>
  </si>
  <si>
    <t>G. Peer Recovery Support</t>
  </si>
  <si>
    <t>H. On-site Substance Use Treatment Services</t>
  </si>
  <si>
    <t>I. Employment Workforce Development</t>
  </si>
  <si>
    <t>J. Mainstream Benefits &amp; Supportive Services</t>
  </si>
  <si>
    <t>L. Applicant has a process for receiving and incorporating feedback from persons with lived experience of homelessness</t>
  </si>
  <si>
    <t>M. Applicant has person(s) with lived experience of homelessness represented on the board of directors (for nonprofit applicants) or on other formal policy decision-making bodies (for units of local government)</t>
  </si>
  <si>
    <t>N. Partnership with CCBHC, CMHC, PATH, GHBI or similar facility</t>
  </si>
  <si>
    <t>O. HUD Priority Projects &amp; Populations</t>
  </si>
  <si>
    <t>P. Collaboration and Coordination</t>
  </si>
  <si>
    <t># of partners</t>
  </si>
  <si>
    <t>EXPANSION PROJECTS - HUD PROJECT QUALITY THRESHOLD REQUIREMENTS</t>
  </si>
  <si>
    <r>
      <rPr>
        <i/>
        <sz val="11"/>
        <color theme="3" tint="0.249977111117893"/>
        <rFont val="Aptos Narrow"/>
        <family val="2"/>
        <scheme val="minor"/>
      </rPr>
      <t>New Project Budget: Total project budgets (Budget + New Project Application: Q16 match) ÷ Number of households proposed to be served</t>
    </r>
    <r>
      <rPr>
        <i/>
        <sz val="11"/>
        <color rgb="FF000000"/>
        <rFont val="Aptos Narrow"/>
        <family val="2"/>
        <scheme val="minor"/>
      </rPr>
      <t xml:space="preserve">
5 points: Equal to or lower than the CoC average cost per person for the specific project type
3 points: Within 20% of the CoC average cost per person for the specific project type
0 points: more than 20% of the CoC average cost per person for the specific project type</t>
    </r>
  </si>
  <si>
    <t>H. Onsite Substance Use Treatment Services</t>
  </si>
  <si>
    <t>L. Applicant has a process for receiving and incorporating feedback from persons with lived experience of Domestic Violence</t>
  </si>
  <si>
    <t>N .Partnership with CCBHC, CMHC, PATH, GHBI or similar facility</t>
  </si>
  <si>
    <t>C. *TH Project Type Only*  Applicant's Experience with operating TH or other homeless projects with successful exits within 24 months</t>
  </si>
  <si>
    <t>F. Outpatient Treatment for Mental Health and Substance Use Dirsorders</t>
  </si>
  <si>
    <r>
      <rPr>
        <i/>
        <sz val="11"/>
        <color theme="3" tint="0.249977111117893"/>
        <rFont val="Aptos Narrow"/>
        <family val="2"/>
        <scheme val="minor"/>
      </rPr>
      <t>2026 Grant Inventory Worksheet</t>
    </r>
    <r>
      <rPr>
        <i/>
        <sz val="10"/>
        <rFont val="Aptos Narrow"/>
        <family val="2"/>
        <scheme val="minor"/>
      </rPr>
      <t xml:space="preserve">
</t>
    </r>
    <r>
      <rPr>
        <i/>
        <sz val="11"/>
        <rFont val="Aptos Narrow"/>
        <family val="2"/>
        <scheme val="minor"/>
      </rPr>
      <t>Applicants may receive points by meeting one of the following criteria:</t>
    </r>
    <r>
      <rPr>
        <i/>
        <sz val="11"/>
        <color theme="3" tint="0.249977111117893"/>
        <rFont val="Aptos Narrow"/>
        <family val="2"/>
        <scheme val="minor"/>
      </rPr>
      <t xml:space="preserve">
</t>
    </r>
    <r>
      <rPr>
        <i/>
        <sz val="11"/>
        <rFont val="Aptos Narrow"/>
        <family val="2"/>
        <scheme val="minor"/>
      </rPr>
      <t>1. At least 30% of the project’s total CoC funding is dedicated to supportive services, as reflected in the project’s Supportive Services budget in the FY 2026 Grant Inventory Worksheet (GIW).</t>
    </r>
    <r>
      <rPr>
        <i/>
        <sz val="11"/>
        <color theme="3" tint="0.249977111117893"/>
        <rFont val="Aptos Narrow"/>
        <family val="2"/>
        <scheme val="minor"/>
      </rPr>
      <t xml:space="preserve">
</t>
    </r>
    <r>
      <rPr>
        <i/>
        <sz val="11"/>
        <color theme="1"/>
        <rFont val="Aptos Narrow"/>
        <family val="2"/>
        <scheme val="minor"/>
      </rPr>
      <t>OR</t>
    </r>
    <r>
      <rPr>
        <i/>
        <sz val="11"/>
        <color theme="3" tint="0.249977111117893"/>
        <rFont val="Aptos Narrow"/>
        <family val="2"/>
        <scheme val="minor"/>
      </rPr>
      <t xml:space="preserve">
</t>
    </r>
    <r>
      <rPr>
        <i/>
        <sz val="11"/>
        <rFont val="Aptos Narrow"/>
        <family val="2"/>
        <scheme val="minor"/>
      </rPr>
      <t>2. At least 50% of the project’s total CoC funding is dedicated to supportive services, inclusive of the proposed CoC funding, documented leveraging, match, and other formal partnerships, as reflected in the project’s Supportive Services budget in the FY 2026 GIW plus the documented and reasonably derived value of application attachments evidencing leveraging, match, and other formal partnerships.</t>
    </r>
  </si>
  <si>
    <t>R&amp;R Lead</t>
  </si>
  <si>
    <t>3. Project uses the CoC's Homeless Management Information System. Victim Service Providers use a comparable database.</t>
  </si>
  <si>
    <t>5. Project Requires Participants to Participate in Supportive Services (TH, RRH, PSH , and TH/ RRH Only)</t>
  </si>
  <si>
    <t>6. Applicant is active CoC Participant</t>
  </si>
  <si>
    <t>Applicant staff members participate in CoC general meetings, committees, and/ or Point in Time Count</t>
  </si>
  <si>
    <t>1. Project Requires Participants to Participate in Supportive Services (TH, RRH, PSH , and TH/ RRH Only)</t>
  </si>
  <si>
    <t>Renewal Project Local Application #4. Projects will meet this threshold requirement if they provide evidence of a secured cash and/or in-kind match that is equal to or greater than 25% of the requested funding (excluding any amount in the leasing budget line item). Projects will be required to provide a match commitment letter to HUD prior to signing the grant agreement.</t>
  </si>
  <si>
    <t>Renewal Project Local Application #5. Projects will meet this threshold if they answer "Yes" to question 5 and provide the name of at least one staff member in 5a. Projects that answer "No" to question 5 but answer "Yes" to 5b will also meet this threshold.</t>
  </si>
  <si>
    <t>Renewal Project Local Application #6. Projects will meet this threshold requirement if 95% of the openings during the performance year were filled with households referred from the CoC’s Coordinated Entry.</t>
  </si>
  <si>
    <t>TCHC CoC Continuum of Care Project Scoring Tool</t>
  </si>
  <si>
    <t>This project scorecard will be used by the TCHC Continuum of Care (CoC) HUD Program Selection and Monitoring Committee to score applications for new and renewal projects. The TCHC CoC prioritizes projects that serve households with severe needs and vulnerabilities.</t>
  </si>
  <si>
    <t>This scorecard has four goals:
1.   Fund organizations that have the capacity to run effective programs (can manage and administer the program, can operate on a reimbursement basis, and have experience serving this population or a similar one).
2.   Fund projects that reflect the CoC's and HUD's priorities: projects that meet community needs, as outlined by the CoC Local Competition Policy.
3.   Incentivize agencies to be good partners, participating in community efforts to end homelessness and using HMIS or a comparable database for Victim Service Providers (VSP) and helping create infrastructure for their community's homeless service system to operate effectively throughout the year.
4.   Ensure that funded projects are being good stewards of funding and performing to the CoC's standards.</t>
  </si>
  <si>
    <t xml:space="preserve">The HUD Program Selection and Monitoring Committee may ask applicant agencies to provide additional information to determine the agency’s capacity to implement projects in a timely manner with successful outcomes, this includes but is not limited to information in the Line of Credit Control System (LOCCS); Annual Performance Reports (APRs); and information derived from monitoring, including monitoring reports and financial audit reports as applicable, as well as performance standards on prior grants. </t>
  </si>
  <si>
    <t>TCHC COC RENEWAL/EXPANSION THRESHOLD REQUIREMENTS</t>
  </si>
  <si>
    <t>TCHC COC RENEWAL/EXPANSION PROJECT SCORING TOOL</t>
  </si>
  <si>
    <t>TCHC COC NEW PROJECTS THRESHOLD REQUIREMENTS</t>
  </si>
  <si>
    <t>TCHC COC NEW PROJECTS SCORING TOOL</t>
  </si>
  <si>
    <t>TCHC COC DV NEW PROJECTS SCORING TOOL</t>
  </si>
  <si>
    <t>TCHC COC NEW PROJECT TRANSITION GRANT SCORING TOOL</t>
  </si>
  <si>
    <r>
      <rPr>
        <b/>
        <i/>
        <sz val="10"/>
        <rFont val="Aptos Narrow"/>
        <family val="2"/>
        <scheme val="minor"/>
      </rPr>
      <t xml:space="preserve">% of entry and exits records entered within 3 days
</t>
    </r>
    <r>
      <rPr>
        <i/>
        <sz val="10"/>
        <color theme="3" tint="0.249977111117893"/>
        <rFont val="Aptos Narrow"/>
        <family val="2"/>
        <scheme val="minor"/>
      </rPr>
      <t>CoC APR: Q06e (Data Quality: Timeliness) Row 1 (&lt; 0 days) + Row 2 (0 days) + Row 3 (1-3 Days)</t>
    </r>
    <r>
      <rPr>
        <i/>
        <sz val="10"/>
        <color rgb="FFFF0000"/>
        <rFont val="Aptos Narrow"/>
        <family val="2"/>
        <scheme val="minor"/>
      </rPr>
      <t xml:space="preserve">
</t>
    </r>
    <r>
      <rPr>
        <i/>
        <sz val="10"/>
        <rFont val="Aptos Narrow"/>
        <family val="2"/>
        <scheme val="minor"/>
      </rPr>
      <t>A. 100% of entry records entered within 3 days = 1 points 
80 - 99% of entry records entered within 3 days = .05 point 
*Projects with no new entries will receive full points for this criteria  
B. 100% of exit records entered within 3 days = 1 points 
80 - 99% of exit records entered within 3 days = 0.5 point
*Projects with no exits will receive full points for this criteria</t>
    </r>
  </si>
  <si>
    <r>
      <rPr>
        <i/>
        <sz val="10"/>
        <color theme="3" tint="0.249977111117893"/>
        <rFont val="Aptos Narrow"/>
        <family val="2"/>
        <scheme val="minor"/>
      </rPr>
      <t>Renewal Project Application: Q7 and application attachment</t>
    </r>
    <r>
      <rPr>
        <i/>
        <sz val="10"/>
        <rFont val="Aptos Narrow"/>
        <family val="2"/>
        <scheme val="minor"/>
      </rPr>
      <t xml:space="preserve">
Housing project requires or will require participants to participate in supportive services as a condition of continued participation in the program. </t>
    </r>
    <r>
      <rPr>
        <b/>
        <i/>
        <sz val="10"/>
        <rFont val="Aptos Narrow"/>
        <family val="2"/>
        <scheme val="minor"/>
      </rPr>
      <t>Applicant must attach a service participation agreement, client contract, occupancy agreement, or other equivalent document as evidence.</t>
    </r>
    <r>
      <rPr>
        <i/>
        <sz val="10"/>
        <color rgb="FFFF0000"/>
        <rFont val="Aptos Narrow"/>
        <family val="2"/>
        <scheme val="minor"/>
      </rPr>
      <t xml:space="preserve">
</t>
    </r>
  </si>
  <si>
    <t>Renewal Project Local Application #7. Project will required participants to participate in supportive services</t>
  </si>
  <si>
    <r>
      <rPr>
        <i/>
        <sz val="10"/>
        <color theme="3" tint="0.249977111117893"/>
        <rFont val="Aptos Narrow"/>
        <family val="2"/>
        <scheme val="minor"/>
      </rPr>
      <t xml:space="preserve">Renewal Project Application: Q11 and Q12
</t>
    </r>
    <r>
      <rPr>
        <i/>
        <sz val="10"/>
        <color theme="1"/>
        <rFont val="Aptos Narrow"/>
        <family val="2"/>
        <scheme val="minor"/>
      </rPr>
      <t xml:space="preserve">Project provides outpatient treatment for mental health and substance use disorders with a range of appropriate levels of care, psychosocial interventions, medication management, suicide prevention, and recovery supports. </t>
    </r>
  </si>
  <si>
    <r>
      <rPr>
        <i/>
        <sz val="10"/>
        <color theme="3" tint="0.249977111117893"/>
        <rFont val="Aptos Narrow"/>
        <family val="2"/>
        <scheme val="minor"/>
      </rPr>
      <t xml:space="preserve">Renewal Project Application: Q15 and application attachment
</t>
    </r>
    <r>
      <rPr>
        <i/>
        <sz val="10"/>
        <color theme="1"/>
        <rFont val="Aptos Narrow"/>
        <family val="2"/>
        <scheme val="minor"/>
      </rPr>
      <t xml:space="preserve">Project offers on-site substance use treatment services. </t>
    </r>
    <r>
      <rPr>
        <b/>
        <i/>
        <sz val="10"/>
        <color theme="1"/>
        <rFont val="Aptos Narrow"/>
        <family val="2"/>
        <scheme val="minor"/>
      </rPr>
      <t>Applicant must attach a MOU, MOA, letters of commitment, or other equivalent document as evidence.</t>
    </r>
  </si>
  <si>
    <r>
      <t xml:space="preserve">Renewal Project Application: Q18 and application attachment
</t>
    </r>
    <r>
      <rPr>
        <i/>
        <sz val="10"/>
        <rFont val="Aptos Narrow"/>
        <family val="2"/>
        <scheme val="minor"/>
      </rPr>
      <t xml:space="preserve">Applicant has a formal partnership with a Certified Community Behavioral Health Clinic (CCBHC), Community Mental Health Center (CMHC), SAMHSA Project for Assistance in Transition from Homelessness (PATH) provider, Grants for the Benefit of Homeless Individuals (GHBI) provider, or a similar facility if none of the above are located in the geographic area. </t>
    </r>
    <r>
      <rPr>
        <b/>
        <i/>
        <sz val="10"/>
        <rFont val="Aptos Narrow"/>
        <family val="2"/>
        <scheme val="minor"/>
      </rPr>
      <t>Applicant must attach a MOU, MOA, or other written agreement/ contract as evidence.</t>
    </r>
  </si>
  <si>
    <r>
      <t xml:space="preserve">Renewal Project Application: Q29
</t>
    </r>
    <r>
      <rPr>
        <i/>
        <sz val="10"/>
        <color theme="1"/>
        <rFont val="Aptos Narrow"/>
        <family val="2"/>
        <scheme val="minor"/>
      </rPr>
      <t xml:space="preserve">Response is complete and thorough and demonstrates: for PSH that the project has a move on strategy to exis participants to other housing assistance programs (including but not limited to, Housing Choice Vouchers (Section 8) and Public Housing) or for RRH that the project has a move on strategy to exit participants to a permanent housing destination </t>
    </r>
    <r>
      <rPr>
        <i/>
        <u/>
        <sz val="10"/>
        <color theme="1"/>
        <rFont val="Aptos Narrow"/>
        <family val="2"/>
        <scheme val="minor"/>
      </rPr>
      <t>without subsidy</t>
    </r>
    <r>
      <rPr>
        <i/>
        <sz val="10"/>
        <color theme="1"/>
        <rFont val="Aptos Narrow"/>
        <family val="2"/>
        <scheme val="minor"/>
      </rPr>
      <t xml:space="preserve"> = 2 points
Response is adequate and demonstrates that the project has a move on strategy but does not include details about: PSH - the particular housing assistance programs or RRH - the strategy doesn't include exiting to a permanent housing destination </t>
    </r>
    <r>
      <rPr>
        <i/>
        <u/>
        <sz val="10"/>
        <color theme="1"/>
        <rFont val="Aptos Narrow"/>
        <family val="2"/>
        <scheme val="minor"/>
      </rPr>
      <t>without subsidy</t>
    </r>
    <r>
      <rPr>
        <i/>
        <sz val="10"/>
        <color theme="1"/>
        <rFont val="Aptos Narrow"/>
        <family val="2"/>
        <scheme val="minor"/>
      </rPr>
      <t xml:space="preserve">   = 1 point 
Question is not answered or response provides no demonstration of a move on strategy = 0 points</t>
    </r>
  </si>
  <si>
    <r>
      <rPr>
        <i/>
        <sz val="10"/>
        <color theme="3" tint="0.249977111117893"/>
        <rFont val="Aptos Narrow"/>
        <family val="2"/>
        <scheme val="minor"/>
      </rPr>
      <t xml:space="preserve">Renewal Project Application: Q9
</t>
    </r>
    <r>
      <rPr>
        <i/>
        <sz val="10"/>
        <color rgb="FFFF0000"/>
        <rFont val="Aptos Narrow"/>
        <family val="2"/>
        <scheme val="minor"/>
      </rPr>
      <t>Project will receive 1 points for each criteria that it meets:</t>
    </r>
    <r>
      <rPr>
        <i/>
        <sz val="10"/>
        <color theme="1"/>
        <rFont val="Aptos Narrow"/>
        <family val="2"/>
        <scheme val="minor"/>
      </rPr>
      <t xml:space="preserve">
- RRH or TH project that exclusively serves families with children experiencing homelessness.
- Provides specialized support services for homeless individuals with a high level of medical needs.
- Serves aging and elderly individuals experiencing homelessness such as with a provider of residential care, assisted living, or medical respite services.</t>
    </r>
  </si>
  <si>
    <t>J. Collaboration and Coordination</t>
  </si>
  <si>
    <r>
      <t xml:space="preserve">Renewal Project Application: Q31 a - h and Q32 a and b
</t>
    </r>
    <r>
      <rPr>
        <i/>
        <sz val="10"/>
        <color rgb="FFFF0000"/>
        <rFont val="Aptos Narrow"/>
        <family val="2"/>
        <scheme val="minor"/>
      </rPr>
      <t>Project will receive 0.5 points for each criteria for each partnership and provides a thorough description of the partnership:</t>
    </r>
    <r>
      <rPr>
        <i/>
        <sz val="10"/>
        <color theme="3" tint="0.249977111117893"/>
        <rFont val="Aptos Narrow"/>
        <family val="2"/>
        <scheme val="minor"/>
      </rPr>
      <t xml:space="preserve">
</t>
    </r>
    <r>
      <rPr>
        <i/>
        <sz val="10"/>
        <rFont val="Aptos Narrow"/>
        <family val="2"/>
        <scheme val="minor"/>
      </rPr>
      <t>- Drug Courts and other specialty courts: Q31a
- Local Crisis systems of care (988 and crisis contact cetners, mobile crisis, and outreach services, crisis stabilization services): Q31b
- Child protective services/ foster care: Q31c
- Health care providers: Q31d
- Agencies and/or programs that serve aging and elderly such as residential care, assisted living, or medical respite: Q31e
- Mental and behavioral health care providers: Q31f
- Justice system re-entry programs: Q31g
- Agencies and/ or programs that provide specialized supportive services for those with a high level of medical needs: Q31h
-  Youth education providers, local education agencies, or school districts to support the educational needs of youth: Q32a
- Educational supports and services for children ages 0-5: Q32b</t>
    </r>
  </si>
  <si>
    <r>
      <rPr>
        <b/>
        <i/>
        <sz val="10"/>
        <color theme="1"/>
        <rFont val="Aptos Narrow"/>
        <family val="2"/>
        <scheme val="minor"/>
      </rPr>
      <t>Agency has at least one person who is homeless or formerly homeless on board or other decision making body</t>
    </r>
    <r>
      <rPr>
        <i/>
        <sz val="10"/>
        <color theme="3" tint="0.249977111117893"/>
        <rFont val="Aptos Narrow"/>
        <family val="2"/>
        <scheme val="minor"/>
      </rPr>
      <t xml:space="preserve">
Renewal Project Application: Q33 and application attachment
</t>
    </r>
    <r>
      <rPr>
        <i/>
        <sz val="10"/>
        <color theme="1"/>
        <rFont val="Aptos Narrow"/>
        <family val="2"/>
        <scheme val="minor"/>
      </rPr>
      <t>Agency meets requirement = 1 point</t>
    </r>
    <r>
      <rPr>
        <i/>
        <sz val="10"/>
        <color theme="3" tint="0.249977111117893"/>
        <rFont val="Aptos Narrow"/>
        <family val="2"/>
        <scheme val="minor"/>
      </rPr>
      <t xml:space="preserve">
</t>
    </r>
    <r>
      <rPr>
        <i/>
        <sz val="10"/>
        <rFont val="Aptos Narrow"/>
        <family val="2"/>
        <scheme val="minor"/>
      </rPr>
      <t>Agency doesn't meet the requirement = 0 points</t>
    </r>
  </si>
  <si>
    <r>
      <rPr>
        <b/>
        <i/>
        <sz val="10"/>
        <color theme="1"/>
        <rFont val="Aptos Narrow"/>
        <family val="2"/>
        <scheme val="minor"/>
      </rPr>
      <t>Agency incorporates knowledge and input of persons with lived experience in program design and implementation</t>
    </r>
    <r>
      <rPr>
        <i/>
        <sz val="10"/>
        <color theme="3" tint="0.249977111117893"/>
        <rFont val="Aptos Narrow"/>
        <family val="2"/>
        <scheme val="minor"/>
      </rPr>
      <t xml:space="preserve">
Renewal Project Application: Q34
</t>
    </r>
    <r>
      <rPr>
        <i/>
        <sz val="10"/>
        <color theme="1"/>
        <rFont val="Aptos Narrow"/>
        <family val="2"/>
        <scheme val="minor"/>
      </rPr>
      <t>Response is complete and thorough and demonstrates incorporation of knowledge and input of people with lived experience in meaningful way, using best practices in their approach = 2 
Response is adequate and demonstrates some incorporation of input = 1 point 
Question is not answered or response provides no meaningful incorporation of input of people with lived experience = 0 points</t>
    </r>
  </si>
  <si>
    <r>
      <rPr>
        <i/>
        <sz val="10"/>
        <color theme="3" tint="0.249977111117893"/>
        <rFont val="Aptos Narrow"/>
        <family val="2"/>
        <scheme val="minor"/>
      </rPr>
      <t>Renewal Project Application: Application attachment - % of grant funds drawn from eloccs to ensure project is fully utilizing HUD funds</t>
    </r>
    <r>
      <rPr>
        <b/>
        <i/>
        <sz val="10"/>
        <color theme="1"/>
        <rFont val="Aptos Narrow"/>
        <family val="2"/>
        <scheme val="minor"/>
      </rPr>
      <t xml:space="preserve">
</t>
    </r>
    <r>
      <rPr>
        <i/>
        <sz val="10"/>
        <color theme="1"/>
        <rFont val="Aptos Narrow"/>
        <family val="2"/>
        <scheme val="minor"/>
      </rPr>
      <t>5 points: 95- 100% drawn
3 points: 90 – 94% drawn
1 points: 85 – 89% drawn
0 points: less than 85% drawn</t>
    </r>
  </si>
  <si>
    <r>
      <t xml:space="preserve">The project provides housing and/ or supportive services within an Opportunity Zone
</t>
    </r>
    <r>
      <rPr>
        <i/>
        <sz val="10"/>
        <color theme="3" tint="0.249977111117893"/>
        <rFont val="Aptos Narrow"/>
        <family val="2"/>
        <scheme val="minor"/>
      </rPr>
      <t xml:space="preserve">Renewal Project Application: Q36 and application attachment
</t>
    </r>
    <r>
      <rPr>
        <i/>
        <sz val="10"/>
        <color theme="1"/>
        <rFont val="Aptos Narrow"/>
        <family val="2"/>
        <scheme val="minor"/>
      </rPr>
      <t>3 point bonus: Yes
0 points: No</t>
    </r>
  </si>
  <si>
    <t>New Project Application #5. Project will require participants to participate in supportive services</t>
  </si>
  <si>
    <t>2. HMIS Participation</t>
  </si>
  <si>
    <t>3. Coordinated Entry Participation</t>
  </si>
  <si>
    <t>4. Project can meet the 25% matching requirement</t>
  </si>
  <si>
    <t>5. Acceptable organizational audit/financial review</t>
  </si>
  <si>
    <t>New Project Application #2. This project will participate in the CoCs HMIS (or comparable database for DV providers).</t>
  </si>
  <si>
    <t>New Project Application #3. Project agrees to accept 95% of referred participants from the CoC Coordinated Entry System.</t>
  </si>
  <si>
    <t>New Project Application #1. Projects will meet this threshold requirement if they provide evidence of a secured cash and/or in-kind match that is equal to or greater than 25% of the requested funding (excluding any amount in the leasing budget line item). Projects will be required to provide a match commitment letter to HUD prior to signing the grant agreement.</t>
  </si>
  <si>
    <t>New Project Application Attachment. Projects will meet this threshold if a recently conducted single audit or an independently audited financial statement is provided along with the management letter and organization’s response to the management letter, if any. To be considered “acceptable” the single audit or audited financial statements must not identify any significant deficiencies or material weaknesses in the internal controls of the organization that have not been remedied. IF AN AUDIT HAS NOT RECENTLY BEEN COMPLETED
Submit a copy of the agencies compiled financial statements containing the most recent full fiscal year (12 months) of financial records.</t>
  </si>
  <si>
    <r>
      <rPr>
        <i/>
        <sz val="11"/>
        <color theme="3" tint="0.249977111117893"/>
        <rFont val="Aptos Narrow"/>
        <family val="2"/>
        <scheme val="minor"/>
      </rPr>
      <t>New Project Application: Q31 &amp; Q32</t>
    </r>
    <r>
      <rPr>
        <i/>
        <sz val="11"/>
        <color rgb="FF000000"/>
        <rFont val="Aptos Narrow"/>
        <family val="2"/>
        <scheme val="minor"/>
      </rPr>
      <t xml:space="preserve">
20 points: Responses are complete and illustrate no concerns about organization's ability to implement and run a CoC/HUD project
10 points: Has capacity and some experience but leaves some questions or concerns or has unresolved finding without adequate explanation
0 points: No response or response does not show capacity or experience to implement CoC/HUD project</t>
    </r>
  </si>
  <si>
    <r>
      <rPr>
        <i/>
        <sz val="11"/>
        <color theme="3" tint="0.249977111117893"/>
        <rFont val="Aptos Narrow"/>
        <family val="2"/>
        <scheme val="minor"/>
      </rPr>
      <t>New Project Application: Q37</t>
    </r>
    <r>
      <rPr>
        <i/>
        <sz val="11"/>
        <color rgb="FF000000"/>
        <rFont val="Aptos Narrow"/>
        <family val="2"/>
        <scheme val="minor"/>
      </rPr>
      <t xml:space="preserve">
10 points: Response is complete and fully describes the project and leaves no unanswered elements of the question
5 points: Response adequately gives picture of the project design but leaves unanswered questions
0 points: No response or response does not give picture of design of project</t>
    </r>
  </si>
  <si>
    <r>
      <rPr>
        <i/>
        <sz val="11"/>
        <color theme="3" tint="0.249977111117893"/>
        <rFont val="Aptos Narrow"/>
        <family val="2"/>
        <scheme val="minor"/>
      </rPr>
      <t>New Project Application: Q40</t>
    </r>
    <r>
      <rPr>
        <i/>
        <sz val="11"/>
        <color rgb="FF000000"/>
        <rFont val="Aptos Narrow"/>
        <family val="2"/>
        <scheme val="minor"/>
      </rPr>
      <t xml:space="preserve">
5 points: Project will start providing housing and/ or supportive services to project participants within 90 days of grant execution.
2.5 points: Project will start providing housing and/ or supportive services to project participants within 120 days of grant execution.
0 points: Project will take longer than 120 days to start providing housing and/ or supportive services to project participants.</t>
    </r>
  </si>
  <si>
    <r>
      <rPr>
        <i/>
        <sz val="10"/>
        <color theme="3" tint="0.249977111117893"/>
        <rFont val="Aptos Narrow"/>
        <family val="2"/>
        <scheme val="minor"/>
      </rPr>
      <t>New Project Application: Q48 and Q49</t>
    </r>
    <r>
      <rPr>
        <i/>
        <sz val="11"/>
        <color rgb="FF000000"/>
        <rFont val="Aptos Narrow"/>
        <family val="2"/>
        <scheme val="minor"/>
      </rPr>
      <t xml:space="preserve">
Project provides outpatient treatment for mental health and substance use disorders with a range of appropriate levels of care, psychosocial interventions, medication management, suicide prevention, and recovery supports. </t>
    </r>
  </si>
  <si>
    <r>
      <rPr>
        <i/>
        <sz val="10"/>
        <color theme="3" tint="0.249977111117893"/>
        <rFont val="Aptos Narrow"/>
        <family val="2"/>
        <scheme val="minor"/>
      </rPr>
      <t xml:space="preserve">New Project Application: Q50 and Q51
</t>
    </r>
    <r>
      <rPr>
        <i/>
        <sz val="10"/>
        <color theme="1"/>
        <rFont val="Aptos Narrow"/>
        <family val="2"/>
        <scheme val="minor"/>
      </rPr>
      <t>Project provides access to peer recovery specialists or other forms of peer support and recovery navigation</t>
    </r>
  </si>
  <si>
    <r>
      <rPr>
        <i/>
        <sz val="10"/>
        <color theme="3" tint="0.249977111117893"/>
        <rFont val="Aptos Narrow"/>
        <family val="2"/>
        <scheme val="minor"/>
      </rPr>
      <t>New Project Application: Q52 and application attachment</t>
    </r>
    <r>
      <rPr>
        <i/>
        <sz val="11"/>
        <color rgb="FF000000"/>
        <rFont val="Aptos Narrow"/>
        <family val="2"/>
        <scheme val="minor"/>
      </rPr>
      <t xml:space="preserve">
Project offers on-site substance use treatment services. </t>
    </r>
    <r>
      <rPr>
        <b/>
        <i/>
        <sz val="11"/>
        <color rgb="FF000000"/>
        <rFont val="Aptos Narrow"/>
        <family val="2"/>
        <scheme val="minor"/>
      </rPr>
      <t>Applicant must attach a MOU, MOA, letters of commitment, or other equivalent document as evidence.</t>
    </r>
  </si>
  <si>
    <r>
      <rPr>
        <i/>
        <sz val="10"/>
        <color theme="3" tint="0.249977111117893"/>
        <rFont val="Aptos Narrow"/>
        <family val="2"/>
        <scheme val="minor"/>
      </rPr>
      <t xml:space="preserve">New Project Application: Q53 and Q54
</t>
    </r>
    <r>
      <rPr>
        <i/>
        <sz val="10"/>
        <color theme="1"/>
        <rFont val="Aptos Narrow"/>
        <family val="2"/>
        <scheme val="minor"/>
      </rPr>
      <t>Project  has at least one partnership with employment and workforce development programs and organizations such as the Local Workforce Development Board, State Workforce Agency, American Job Center (One-Stop Career Centers), registered apprenticeship program, community and technical college, union training program, adult eductation provider, or State Vocational Rehabilitation agency.</t>
    </r>
  </si>
  <si>
    <r>
      <rPr>
        <i/>
        <sz val="10"/>
        <color theme="3" tint="0.249977111117893"/>
        <rFont val="Aptos Narrow"/>
        <family val="2"/>
        <scheme val="minor"/>
      </rPr>
      <t>New Project Application: Q61</t>
    </r>
    <r>
      <rPr>
        <i/>
        <sz val="11"/>
        <color rgb="FF000000"/>
        <rFont val="Aptos Narrow"/>
        <family val="2"/>
        <scheme val="minor"/>
      </rPr>
      <t xml:space="preserve">
3 points: Response is complete and thorough.  All elements of the question are answered and no questions are unanswered. 
1 point: Response is general and leaves unanswered questions.  Does not answer all elements of the questions.
0 points: No response or the response does not specifically address the questions</t>
    </r>
  </si>
  <si>
    <t>K. Supportive Service Participation Requirements (TH, PSH and RRH)</t>
  </si>
  <si>
    <r>
      <rPr>
        <i/>
        <sz val="10"/>
        <color theme="3" tint="0.249977111117893"/>
        <rFont val="Aptos Narrow"/>
        <family val="2"/>
        <scheme val="minor"/>
      </rPr>
      <t>New Project Application: Q5 and application attachment</t>
    </r>
    <r>
      <rPr>
        <i/>
        <sz val="11"/>
        <color rgb="FF000000"/>
        <rFont val="Aptos Narrow"/>
        <family val="2"/>
        <scheme val="minor"/>
      </rPr>
      <t xml:space="preserve">
Project requires or will require participants to participate in supportive services as a condition of continued participation in the program. </t>
    </r>
    <r>
      <rPr>
        <b/>
        <i/>
        <sz val="11"/>
        <color rgb="FF000000"/>
        <rFont val="Aptos Narrow"/>
        <family val="2"/>
        <scheme val="minor"/>
      </rPr>
      <t>Applicant must attach a service participation agreement, client contract, occupancy agreement, or other equivalent document as evidence.</t>
    </r>
  </si>
  <si>
    <r>
      <rPr>
        <b/>
        <i/>
        <sz val="11"/>
        <color theme="1"/>
        <rFont val="Aptos Narrow"/>
        <family val="2"/>
        <scheme val="minor"/>
      </rPr>
      <t>Agency incorporates knowledge and input of persons with lived experience in program design and implementation</t>
    </r>
    <r>
      <rPr>
        <i/>
        <sz val="11"/>
        <color theme="3" tint="0.249977111117893"/>
        <rFont val="Aptos Narrow"/>
        <family val="2"/>
        <scheme val="minor"/>
      </rPr>
      <t xml:space="preserve">
</t>
    </r>
    <r>
      <rPr>
        <i/>
        <sz val="10"/>
        <color theme="3" tint="0.249977111117893"/>
        <rFont val="Aptos Narrow"/>
        <family val="2"/>
        <scheme val="minor"/>
      </rPr>
      <t>New Project Application: Q34</t>
    </r>
    <r>
      <rPr>
        <i/>
        <sz val="11"/>
        <color rgb="FF000000"/>
        <rFont val="Aptos Narrow"/>
        <family val="2"/>
        <scheme val="minor"/>
      </rPr>
      <t xml:space="preserve">
2 points: Response is complete and thorough and demonstrates incorporation of knowledge and input of people with lived experience in meaningful way, using best practices in their approach.  Two examples are applicable, recent, and on-point.
1 point: Response is adequate and demonstrates some incorporation of input.  Two examples are not provided or are not applicable.
0 points: No response or response provides no meaningful incorporation of input of people with lived experience</t>
    </r>
  </si>
  <si>
    <r>
      <rPr>
        <b/>
        <i/>
        <sz val="11"/>
        <color rgb="FF000000"/>
        <rFont val="Aptos Narrow"/>
        <family val="2"/>
        <scheme val="minor"/>
      </rPr>
      <t>Agency has at least one person who is homeless or formerly homeless on board or other decision making body</t>
    </r>
    <r>
      <rPr>
        <i/>
        <sz val="11"/>
        <color rgb="FF000000"/>
        <rFont val="Aptos Narrow"/>
        <family val="2"/>
        <scheme val="minor"/>
      </rPr>
      <t xml:space="preserve">
</t>
    </r>
    <r>
      <rPr>
        <i/>
        <sz val="10"/>
        <color theme="3" tint="0.249977111117893"/>
        <rFont val="Aptos Narrow"/>
        <family val="2"/>
        <scheme val="minor"/>
      </rPr>
      <t>New Project Application: Q33 and application attachment</t>
    </r>
    <r>
      <rPr>
        <i/>
        <sz val="11"/>
        <color rgb="FF000000"/>
        <rFont val="Aptos Narrow"/>
        <family val="2"/>
        <scheme val="minor"/>
      </rPr>
      <t xml:space="preserve">
1 point: Documentation meets requirement, demonstrating participation of not less than one homeless individual or formerly homeless individual on the board of directors or other equivalent policymaking entity to the extent that such entity considers and makes 
policies and decisions regarding any project, supportive services, or assistance 
provided in the CoC project. Documentation may be a list of board members or other 
policy making entity with a notation regarding which member(s) meet this requirement.
0 points: Documentation does not meet requirement</t>
    </r>
  </si>
  <si>
    <r>
      <rPr>
        <i/>
        <sz val="10"/>
        <color theme="3" tint="0.249977111117893"/>
        <rFont val="Aptos Narrow"/>
        <family val="2"/>
        <scheme val="minor"/>
      </rPr>
      <t>New Project Application: Q55 and application attachment</t>
    </r>
    <r>
      <rPr>
        <i/>
        <sz val="11"/>
        <color rgb="FF000000"/>
        <rFont val="Aptos Narrow"/>
        <family val="2"/>
        <scheme val="minor"/>
      </rPr>
      <t xml:space="preserve">
Applicant has a formal partnership with a Certified Community Behavioral Health Clinic (CCBHC), Community Mental Health Center (CMHC), SAMHSA Project for Assistance in Transition from Homelessness (PATH) provider, Grants for the Benefit of Homeless Individuals (GHBI) provider, or a similar facility if none of the above are located in the geographic area. </t>
    </r>
    <r>
      <rPr>
        <b/>
        <i/>
        <sz val="11"/>
        <color rgb="FF000000"/>
        <rFont val="Aptos Narrow"/>
        <family val="2"/>
        <scheme val="minor"/>
      </rPr>
      <t>Applicant must attach a MOU, MOA, or other written agreement/ contract as evidence.</t>
    </r>
  </si>
  <si>
    <t>Q. Supportive Service Investment</t>
  </si>
  <si>
    <t>K. Supportive Service Participation Requirements (TH and RRH Projects Only)</t>
  </si>
  <si>
    <r>
      <rPr>
        <i/>
        <sz val="11"/>
        <color theme="3" tint="0.249977111117893"/>
        <rFont val="Aptos Narrow"/>
        <family val="2"/>
        <scheme val="minor"/>
      </rPr>
      <t>New Project Application: Q56 a - h and Q57 a and b</t>
    </r>
    <r>
      <rPr>
        <i/>
        <sz val="10"/>
        <color theme="3" tint="0.249977111117893"/>
        <rFont val="Aptos Narrow"/>
        <family val="2"/>
        <scheme val="minor"/>
      </rPr>
      <t xml:space="preserve">
</t>
    </r>
    <r>
      <rPr>
        <i/>
        <sz val="11"/>
        <color rgb="FFFF0000"/>
        <rFont val="Aptos Narrow"/>
        <family val="2"/>
        <scheme val="minor"/>
      </rPr>
      <t>Project will receive 0.5 points for each criteria for each partnership and provides a thorough description of the partnership:</t>
    </r>
    <r>
      <rPr>
        <i/>
        <sz val="11"/>
        <color theme="3" tint="0.249977111117893"/>
        <rFont val="Aptos Narrow"/>
        <family val="2"/>
        <scheme val="minor"/>
      </rPr>
      <t xml:space="preserve">
</t>
    </r>
    <r>
      <rPr>
        <i/>
        <sz val="11"/>
        <rFont val="Aptos Narrow"/>
        <family val="2"/>
        <scheme val="minor"/>
      </rPr>
      <t>- Drug Courts and other specialty courts: Q56a
- Local Crisis systems of care (988 and crisis contact cetners, mobile crisis, and outreach services, crisis stabilization services): Q56b
- Child protective services/ foster care: Q56c
- Health care providers: Q56d
- Agencies and/or programs that serve aging and elderly such as residential care, assisted living, or medical respite: Q56e
- Mental and behavioral health care providers: Q56f
- Justice system re-entry programs: Q56g
- Agencies and/ or programs that provide specialized supportive services for those with a high level of medical needs: Q56h
-  Youth education providers, local education agencies, or school districts to support the educational needs of youth: Q57a
- Educational supports and services for children ages 0-5: Q57b</t>
    </r>
  </si>
  <si>
    <r>
      <rPr>
        <b/>
        <i/>
        <sz val="11"/>
        <color rgb="FF000000"/>
        <rFont val="Aptos Narrow"/>
        <family val="2"/>
        <scheme val="minor"/>
      </rPr>
      <t>Agency has at least one person who is homeless or formerly homeless on board or other decision making body</t>
    </r>
    <r>
      <rPr>
        <i/>
        <sz val="11"/>
        <color rgb="FF000000"/>
        <rFont val="Aptos Narrow"/>
        <family val="2"/>
        <scheme val="minor"/>
      </rPr>
      <t xml:space="preserve">
</t>
    </r>
    <r>
      <rPr>
        <i/>
        <sz val="11"/>
        <color theme="3" tint="0.249977111117893"/>
        <rFont val="Aptos Narrow"/>
        <family val="2"/>
        <scheme val="minor"/>
      </rPr>
      <t>New Project Application: Q20 and application attachment</t>
    </r>
    <r>
      <rPr>
        <i/>
        <sz val="11"/>
        <color rgb="FF000000"/>
        <rFont val="Aptos Narrow"/>
        <family val="2"/>
        <scheme val="minor"/>
      </rPr>
      <t xml:space="preserve">
2 points: Documentation meets requirement, demonstrating participation of not less than one homeless individual or formerly homeless individual on the board of directors or other equivalent policymaking entity to the extent that such entity considers and makes 
policies and decisions regarding any project, supportive services, or assistance 
provided in the CoC project. Documentation may be a list of board members or other 
policy making entity with a notation regarding which member(s) meet this requirement.
0 points: Documentation does not meet requirement</t>
    </r>
  </si>
  <si>
    <r>
      <rPr>
        <i/>
        <sz val="11"/>
        <color theme="3" tint="0.249977111117893"/>
        <rFont val="Aptos Narrow"/>
        <family val="2"/>
        <scheme val="minor"/>
      </rPr>
      <t>New Project Application: Q26</t>
    </r>
    <r>
      <rPr>
        <i/>
        <sz val="11"/>
        <color rgb="FF000000"/>
        <rFont val="Aptos Narrow"/>
        <family val="2"/>
        <scheme val="minor"/>
      </rPr>
      <t xml:space="preserve">
</t>
    </r>
    <r>
      <rPr>
        <i/>
        <sz val="11"/>
        <color rgb="FFFF0000"/>
        <rFont val="Aptos Narrow"/>
        <family val="2"/>
        <scheme val="minor"/>
      </rPr>
      <t>Project will receive 1 points for each criteria that it meets:</t>
    </r>
    <r>
      <rPr>
        <i/>
        <sz val="11"/>
        <color rgb="FF000000"/>
        <rFont val="Aptos Narrow"/>
        <family val="2"/>
        <scheme val="minor"/>
      </rPr>
      <t xml:space="preserve">
- RRH or TH project that exclusively serves families with children experiencing homelessness.
- Provides specialized support services for homeless individuals with a high level of medical needs.
- Serves aging and elderly individuals experiencing homelessness such as with a provider of residential care, assisted living, or medical respite services.</t>
    </r>
  </si>
  <si>
    <r>
      <t xml:space="preserve">The project provides housing and/ or supportive services within an Opportunity Zone
</t>
    </r>
    <r>
      <rPr>
        <i/>
        <sz val="11"/>
        <color theme="3" tint="0.249977111117893"/>
        <rFont val="Aptos Narrow"/>
        <family val="2"/>
        <scheme val="minor"/>
      </rPr>
      <t>New Project Application: Q66 and application</t>
    </r>
    <r>
      <rPr>
        <i/>
        <sz val="11"/>
        <color theme="1"/>
        <rFont val="Aptos Narrow"/>
        <family val="2"/>
        <scheme val="minor"/>
      </rPr>
      <t xml:space="preserve">
3 point bonus: Yes
0 points: No</t>
    </r>
  </si>
  <si>
    <r>
      <rPr>
        <i/>
        <sz val="11"/>
        <color theme="3" tint="0.249977111117893"/>
        <rFont val="Aptos Narrow"/>
        <family val="2"/>
        <scheme val="minor"/>
      </rPr>
      <t>New Project Application: Q42 and application attachment</t>
    </r>
    <r>
      <rPr>
        <i/>
        <sz val="11"/>
        <color rgb="FF000000"/>
        <rFont val="Aptos Narrow"/>
        <family val="2"/>
        <scheme val="minor"/>
      </rPr>
      <t xml:space="preserve">
Applicant has a formal partnership with a Certified Community Behavioral Health Clinic (CCBHC), Community Mental Health Center (CMHC), SAMHSA Project for Assistance in Transition from Homelessness (PATH) provider, Grants for the Benefit of Homeless Individuals (GHBI) provider, or a similar facility if none of the above are located in the geographic area. </t>
    </r>
    <r>
      <rPr>
        <b/>
        <i/>
        <sz val="11"/>
        <color rgb="FF000000"/>
        <rFont val="Aptos Narrow"/>
        <family val="2"/>
        <scheme val="minor"/>
      </rPr>
      <t>Applicant must attach a MOU, MOA, or other written agreement/ contract as evidence.</t>
    </r>
  </si>
  <si>
    <r>
      <rPr>
        <b/>
        <i/>
        <sz val="11"/>
        <color theme="1"/>
        <rFont val="Aptos Narrow"/>
        <family val="2"/>
        <scheme val="minor"/>
      </rPr>
      <t>Agency incorporates knowledge and input of persons with lived experience in program design and implementation</t>
    </r>
    <r>
      <rPr>
        <i/>
        <sz val="11"/>
        <color theme="3" tint="0.249977111117893"/>
        <rFont val="Aptos Narrow"/>
        <family val="2"/>
        <scheme val="minor"/>
      </rPr>
      <t xml:space="preserve">
New Project Application: Q21</t>
    </r>
    <r>
      <rPr>
        <i/>
        <sz val="11"/>
        <color rgb="FF000000"/>
        <rFont val="Aptos Narrow"/>
        <family val="2"/>
        <scheme val="minor"/>
      </rPr>
      <t xml:space="preserve">
2 points: Response is complete and thorough and demonstrates incorporation of knowledge and input of people with lived experience in meaningful way, using best practices in their approach.  Two examples are applicable, recent, and on-point.
1 point: Response is adequate and demonstrates some incorporation of input.  Two examples are not provided or are not applicable.
0 points: No response or response provides no meaningful incorporation of input of people with lived experience</t>
    </r>
  </si>
  <si>
    <r>
      <rPr>
        <i/>
        <sz val="11"/>
        <color theme="3" tint="0.249977111117893"/>
        <rFont val="Aptos Narrow"/>
        <family val="2"/>
        <scheme val="minor"/>
      </rPr>
      <t>New Project Application: Q5 and application attachment</t>
    </r>
    <r>
      <rPr>
        <i/>
        <sz val="11"/>
        <color rgb="FF000000"/>
        <rFont val="Aptos Narrow"/>
        <family val="2"/>
        <scheme val="minor"/>
      </rPr>
      <t xml:space="preserve">
Project requires or will require participants to participate in supportive services as a condition of continued participation in the program. </t>
    </r>
    <r>
      <rPr>
        <b/>
        <i/>
        <sz val="11"/>
        <color rgb="FF000000"/>
        <rFont val="Aptos Narrow"/>
        <family val="2"/>
        <scheme val="minor"/>
      </rPr>
      <t>Applicant must attach a service participation agreement, client contract, occupancy agreement, or other equivalent document as evidence.</t>
    </r>
  </si>
  <si>
    <r>
      <rPr>
        <i/>
        <sz val="11"/>
        <color theme="3" tint="0.249977111117893"/>
        <rFont val="Aptos Narrow"/>
        <family val="2"/>
        <scheme val="minor"/>
      </rPr>
      <t>New Project Application: Q48</t>
    </r>
    <r>
      <rPr>
        <i/>
        <sz val="11"/>
        <color rgb="FF000000"/>
        <rFont val="Aptos Narrow"/>
        <family val="2"/>
        <scheme val="minor"/>
      </rPr>
      <t xml:space="preserve">
3 points: Response is complete and thorough.  All elements of the question are answered and no questions are unanswered. 
1 point: Response is general and leaves unanswered questions.  Does not answer all elements of the questions.
0 points: No response or the response does not specifically address the questions</t>
    </r>
  </si>
  <si>
    <r>
      <rPr>
        <i/>
        <sz val="11"/>
        <color theme="4"/>
        <rFont val="Aptos Narrow"/>
        <family val="2"/>
        <scheme val="minor"/>
      </rPr>
      <t>New Project Application: Q40 and Q41</t>
    </r>
    <r>
      <rPr>
        <i/>
        <sz val="11"/>
        <color rgb="FF000000"/>
        <rFont val="Aptos Narrow"/>
        <family val="2"/>
        <scheme val="minor"/>
      </rPr>
      <t xml:space="preserve">
Project  has at least one partnership with employment and workforce development programs and organizations such as the Local Workforce Development Board, State Workforce Agency, American Job Center (One-Stop Career Centers), registered apprenticeship program, community and technical college, union training program, adult education provider, or State Vocational Rehabilitation agency.</t>
    </r>
  </si>
  <si>
    <r>
      <rPr>
        <i/>
        <sz val="11"/>
        <color theme="3" tint="0.249977111117893"/>
        <rFont val="Aptos Narrow"/>
        <family val="2"/>
        <scheme val="minor"/>
      </rPr>
      <t>New Project Application: Q39 and application attachment</t>
    </r>
    <r>
      <rPr>
        <i/>
        <sz val="11"/>
        <color rgb="FF000000"/>
        <rFont val="Aptos Narrow"/>
        <family val="2"/>
        <scheme val="minor"/>
      </rPr>
      <t xml:space="preserve">
Project offers on-site substance use treatment services. </t>
    </r>
    <r>
      <rPr>
        <b/>
        <i/>
        <sz val="11"/>
        <color rgb="FF000000"/>
        <rFont val="Aptos Narrow"/>
        <family val="2"/>
        <scheme val="minor"/>
      </rPr>
      <t>Applicant must attach a MOU, MOA, letters of commitment, or other equivalent document as evidence.</t>
    </r>
  </si>
  <si>
    <r>
      <rPr>
        <i/>
        <sz val="10"/>
        <color theme="3" tint="0.249977111117893"/>
        <rFont val="Aptos Narrow"/>
        <family val="2"/>
        <scheme val="minor"/>
      </rPr>
      <t xml:space="preserve">New Project Application: Q37 and Q38
</t>
    </r>
    <r>
      <rPr>
        <i/>
        <sz val="11"/>
        <color theme="1"/>
        <rFont val="Aptos Narrow"/>
        <family val="2"/>
        <scheme val="minor"/>
      </rPr>
      <t>Project provides access to peer recovery specialists or other forms of peer support and recovery navigation</t>
    </r>
  </si>
  <si>
    <r>
      <rPr>
        <i/>
        <sz val="11"/>
        <color theme="3" tint="0.249977111117893"/>
        <rFont val="Aptos Narrow"/>
        <family val="2"/>
        <scheme val="minor"/>
      </rPr>
      <t>New Project Application: Q35 and Q36</t>
    </r>
    <r>
      <rPr>
        <i/>
        <sz val="11"/>
        <color rgb="FF000000"/>
        <rFont val="Aptos Narrow"/>
        <family val="2"/>
        <scheme val="minor"/>
      </rPr>
      <t xml:space="preserve">
Project provides outpatient treatment for mental health and substance use disorders with a range of appropriate levels of care, psychosocial interventions, medication management, suicide prevention, and recovery supports. </t>
    </r>
  </si>
  <si>
    <r>
      <rPr>
        <i/>
        <sz val="11"/>
        <color theme="3" tint="0.249977111117893"/>
        <rFont val="Aptos Narrow"/>
        <family val="2"/>
        <scheme val="minor"/>
      </rPr>
      <t>New Project Budget Template: Total project budgets (Budget + match) ÷ Number of households proposed to be served</t>
    </r>
    <r>
      <rPr>
        <i/>
        <sz val="11"/>
        <color rgb="FF000000"/>
        <rFont val="Aptos Narrow"/>
        <family val="2"/>
        <scheme val="minor"/>
      </rPr>
      <t xml:space="preserve">
5 points: Equal to or lower than the CoC average cost per person for the specific project type
3 points: Within 20% of the CoC average cost per person for the specific project type
0 points: more than 20% of the CoC average cost per person for the specific project type</t>
    </r>
  </si>
  <si>
    <r>
      <rPr>
        <i/>
        <sz val="11"/>
        <color theme="3" tint="0.249977111117893"/>
        <rFont val="Aptos Narrow"/>
        <family val="2"/>
        <scheme val="minor"/>
      </rPr>
      <t>New Project Application: Q27</t>
    </r>
    <r>
      <rPr>
        <i/>
        <sz val="11"/>
        <color rgb="FF000000"/>
        <rFont val="Aptos Narrow"/>
        <family val="2"/>
        <scheme val="minor"/>
      </rPr>
      <t xml:space="preserve">
5 points: Project will start providing housing and/ or supportive services to project participants within 90 days of grant execution.
2.5 points: Project will start providing housing and/ or supportive services to project participants within 120 days of grant execution.
0 points: Project will take longer than 120 days to start providing housing and/ or supportive services to project participants.</t>
    </r>
  </si>
  <si>
    <r>
      <rPr>
        <i/>
        <sz val="11"/>
        <color theme="3" tint="0.249977111117893"/>
        <rFont val="Aptos Narrow"/>
        <family val="2"/>
        <scheme val="minor"/>
      </rPr>
      <t>New Project Application: Q24</t>
    </r>
    <r>
      <rPr>
        <i/>
        <sz val="11"/>
        <color rgb="FF000000"/>
        <rFont val="Aptos Narrow"/>
        <family val="2"/>
        <scheme val="minor"/>
      </rPr>
      <t xml:space="preserve">
10 points: Response is complete and fully describes the project and leaves no unanswered elements of the question
5 points: Response adequately gives picture of the project design but leaves unanswered questions
0 points: No response or response does not give picture of design of project</t>
    </r>
  </si>
  <si>
    <r>
      <rPr>
        <i/>
        <sz val="11"/>
        <color theme="3" tint="0.249977111117893"/>
        <rFont val="Aptos Narrow"/>
        <family val="2"/>
        <scheme val="minor"/>
      </rPr>
      <t>New Project Application: Q18 and Q19</t>
    </r>
    <r>
      <rPr>
        <i/>
        <sz val="11"/>
        <color rgb="FF000000"/>
        <rFont val="Aptos Narrow"/>
        <family val="2"/>
        <scheme val="minor"/>
      </rPr>
      <t xml:space="preserve">
20 points: Responses are complete and illustrate no concerns about organization's ability to implement and run a CoC/HUD project
10 points: Has capacity and some experience but leaves some questions or concerns or has unresolved finding without adequate explanation
0 points: No response or response does not show capacity or experience to implement CoC/HUD project</t>
    </r>
  </si>
  <si>
    <r>
      <rPr>
        <b/>
        <i/>
        <sz val="11"/>
        <color theme="1"/>
        <rFont val="Aptos Narrow"/>
        <family val="2"/>
        <scheme val="minor"/>
      </rPr>
      <t>The project provides housing and/ or supportive services within an Opportunity Zone</t>
    </r>
    <r>
      <rPr>
        <i/>
        <sz val="11"/>
        <color theme="1"/>
        <rFont val="Aptos Narrow"/>
        <family val="2"/>
        <scheme val="minor"/>
      </rPr>
      <t xml:space="preserve">
</t>
    </r>
    <r>
      <rPr>
        <i/>
        <sz val="10"/>
        <color theme="3" tint="0.249977111117893"/>
        <rFont val="Aptos Narrow"/>
        <family val="2"/>
        <scheme val="minor"/>
      </rPr>
      <t>New Project Application: Q71 and application attachment</t>
    </r>
    <r>
      <rPr>
        <i/>
        <sz val="10"/>
        <color theme="1"/>
        <rFont val="Aptos Narrow"/>
        <family val="2"/>
        <scheme val="minor"/>
      </rPr>
      <t xml:space="preserve">
</t>
    </r>
    <r>
      <rPr>
        <i/>
        <sz val="11"/>
        <color theme="1"/>
        <rFont val="Aptos Narrow"/>
        <family val="2"/>
        <scheme val="minor"/>
      </rPr>
      <t>3 point bonus: Yes
0 points: No</t>
    </r>
  </si>
  <si>
    <r>
      <t xml:space="preserve">New Project Application: Q69 a - h and Q70 a and b
</t>
    </r>
    <r>
      <rPr>
        <i/>
        <sz val="10"/>
        <color rgb="FFFF0000"/>
        <rFont val="Aptos Narrow"/>
        <family val="2"/>
        <scheme val="minor"/>
      </rPr>
      <t>Project will receive 0.5 points for each criteria for each partnership and provides a thorough description of the partnership:</t>
    </r>
    <r>
      <rPr>
        <i/>
        <sz val="10"/>
        <color theme="3" tint="0.249977111117893"/>
        <rFont val="Aptos Narrow"/>
        <family val="2"/>
        <scheme val="minor"/>
      </rPr>
      <t xml:space="preserve">
</t>
    </r>
    <r>
      <rPr>
        <i/>
        <sz val="10"/>
        <rFont val="Aptos Narrow"/>
        <family val="2"/>
        <scheme val="minor"/>
      </rPr>
      <t>- Drug Courts and other specialty courts: Q69a
- Local Crisis systems of care (988 and crisis contact cetners, mobile crisis, and outreach services, crisis stabilization services): Q69b
- Child protective services/ foster care: Q69c
- Health care providers: Q69d
- Agencies and/or programs that serve aging and elderly such as residential care, assisted living, or medical respite: Q69e
- Mental and behavioral health care providers: Q69f
- Justice system re-entry programs: Q69g
- Agencies and/ or programs that provide specialized supportive services for those with a high level of medical needs: Q69h
-  Youth education providers, local education agencies, or school districts to support the educational needs of youth: Q70a
- Educational supports and services for children ages 0-5: Q70b</t>
    </r>
  </si>
  <si>
    <r>
      <rPr>
        <i/>
        <sz val="10"/>
        <color theme="3" tint="0.249977111117893"/>
        <rFont val="Aptos Narrow"/>
        <family val="2"/>
        <scheme val="minor"/>
      </rPr>
      <t xml:space="preserve">New Project Application: Q39
</t>
    </r>
    <r>
      <rPr>
        <i/>
        <sz val="10"/>
        <color rgb="FFFF0000"/>
        <rFont val="Aptos Narrow"/>
        <family val="2"/>
        <scheme val="minor"/>
      </rPr>
      <t>Project will receive 1 points for each criteria that it meets:</t>
    </r>
    <r>
      <rPr>
        <i/>
        <sz val="10"/>
        <color theme="1"/>
        <rFont val="Aptos Narrow"/>
        <family val="2"/>
        <scheme val="minor"/>
      </rPr>
      <t xml:space="preserve">
- RRH or TH project that exclusively serves families with children experiencing homelessness.
- Provides specialized support services for homeless individuals with a high level of medical needs.
- Serves aging and elderly individuals experiencing homelessness such as with a provider of residential care, assisted living, or medical respite services.</t>
    </r>
  </si>
  <si>
    <r>
      <rPr>
        <i/>
        <sz val="10"/>
        <color theme="3" tint="0.249977111117893"/>
        <rFont val="Aptos Narrow"/>
        <family val="2"/>
        <scheme val="minor"/>
      </rPr>
      <t xml:space="preserve">Renewal Project Application: Q16 and Q17
</t>
    </r>
    <r>
      <rPr>
        <i/>
        <sz val="10"/>
        <color theme="1"/>
        <rFont val="Aptos Narrow"/>
        <family val="2"/>
        <scheme val="minor"/>
      </rPr>
      <t>Project  has at least one partnership with employment and workforce development programs and organizations such as the Local Workforce Development Board, State Workforce Agency, American Job Center (One-Stop Career Centers), registered apprenticeship program, community and technical college, union training program, adult education provider, or State Vocational Rehabilitation agency.</t>
    </r>
  </si>
  <si>
    <r>
      <rPr>
        <i/>
        <sz val="10"/>
        <color theme="3" tint="0.249977111117893"/>
        <rFont val="Aptos Narrow"/>
        <family val="2"/>
        <scheme val="minor"/>
      </rPr>
      <t xml:space="preserve">Renewal Project Application: Q13 and Q14
</t>
    </r>
    <r>
      <rPr>
        <i/>
        <sz val="10"/>
        <color theme="1"/>
        <rFont val="Aptos Narrow"/>
        <family val="2"/>
        <scheme val="minor"/>
      </rPr>
      <t>Project provides access to peer recovery specialists or other forms of peer support and recovery navigat</t>
    </r>
    <r>
      <rPr>
        <i/>
        <sz val="10"/>
        <rFont val="Aptos Narrow"/>
        <family val="2"/>
        <scheme val="minor"/>
      </rPr>
      <t>ion.</t>
    </r>
  </si>
  <si>
    <r>
      <rPr>
        <i/>
        <sz val="11"/>
        <color theme="3" tint="0.249977111117893"/>
        <rFont val="Aptos Narrow"/>
        <family val="2"/>
        <scheme val="minor"/>
      </rPr>
      <t>New Project Application: Q37</t>
    </r>
    <r>
      <rPr>
        <i/>
        <sz val="11"/>
        <color rgb="FF000000"/>
        <rFont val="Aptos Narrow"/>
        <family val="2"/>
        <scheme val="minor"/>
      </rPr>
      <t xml:space="preserve">
5 points: Response is complete and fully describes the project and leaves no unanswered elements of the question
3 points: Response adequately gives picture of the project design but leaves unanswered questions
0 points: No response or response does not give picture of design of project</t>
    </r>
  </si>
  <si>
    <r>
      <t xml:space="preserve">New Project Application: Q16
</t>
    </r>
    <r>
      <rPr>
        <i/>
        <sz val="11"/>
        <rFont val="Aptos Narrow"/>
        <family val="2"/>
        <scheme val="minor"/>
      </rPr>
      <t>Narrative response demonstrates current or prior history of operating TH projects or other homeless projects that have a track record of successfully helping homeless individuials and families exit homelessness in 24 months. If the applicant does not have prior experience then the plan described is demonstrates capacity to operate this project type and have a high level of success with helping participants exit homelessness into permanent housing within 24 months. Please note, program participants in TH are considered homeless until exiting the program into permanent housing.</t>
    </r>
  </si>
  <si>
    <r>
      <rPr>
        <i/>
        <sz val="11"/>
        <color theme="3" tint="0.249977111117893"/>
        <rFont val="Aptos Narrow"/>
        <family val="2"/>
        <scheme val="minor"/>
      </rPr>
      <t>New Project Application:Q50 and Q51</t>
    </r>
    <r>
      <rPr>
        <i/>
        <sz val="10"/>
        <color theme="3" tint="0.249977111117893"/>
        <rFont val="Aptos Narrow"/>
        <family val="2"/>
        <scheme val="minor"/>
      </rPr>
      <t xml:space="preserve">
</t>
    </r>
    <r>
      <rPr>
        <i/>
        <sz val="11"/>
        <color theme="1"/>
        <rFont val="Aptos Narrow"/>
        <family val="2"/>
        <scheme val="minor"/>
      </rPr>
      <t>Project provides access to peer recovery specialists or other forms of peer support and recovery navigation</t>
    </r>
  </si>
  <si>
    <r>
      <rPr>
        <i/>
        <sz val="11"/>
        <color theme="3" tint="0.249977111117893"/>
        <rFont val="Aptos Narrow"/>
        <family val="2"/>
        <scheme val="minor"/>
      </rPr>
      <t>New Project Application: Q52 and application attachment</t>
    </r>
    <r>
      <rPr>
        <i/>
        <sz val="11"/>
        <color rgb="FF000000"/>
        <rFont val="Aptos Narrow"/>
        <family val="2"/>
        <scheme val="minor"/>
      </rPr>
      <t xml:space="preserve">
Project offers on-site substance use treatment services. </t>
    </r>
    <r>
      <rPr>
        <b/>
        <i/>
        <sz val="11"/>
        <color rgb="FF000000"/>
        <rFont val="Aptos Narrow"/>
        <family val="2"/>
        <scheme val="minor"/>
      </rPr>
      <t>Applicant must attach a MOU, MOA, letters of commitment, or other equivalent document as evidence.</t>
    </r>
  </si>
  <si>
    <r>
      <rPr>
        <i/>
        <sz val="11"/>
        <color theme="3" tint="0.249977111117893"/>
        <rFont val="Aptos Narrow"/>
        <family val="2"/>
        <scheme val="minor"/>
      </rPr>
      <t>New Project Application: Q52 and Q54</t>
    </r>
    <r>
      <rPr>
        <i/>
        <sz val="10"/>
        <color theme="3" tint="0.249977111117893"/>
        <rFont val="Aptos Narrow"/>
        <family val="2"/>
        <scheme val="minor"/>
      </rPr>
      <t xml:space="preserve">
</t>
    </r>
    <r>
      <rPr>
        <i/>
        <sz val="11"/>
        <color theme="1"/>
        <rFont val="Aptos Narrow"/>
        <family val="2"/>
        <scheme val="minor"/>
      </rPr>
      <t>Project  has at least one partnership with employment and workforce development programs and organizations such as the Local Workforce Development Board, State Workforce Agency, American Job Center (One-Stop Career Centers), registered apprenticeship program, community and technical college, union training program, adult eductation provider, or State Vocational Rehabilitation agency.</t>
    </r>
  </si>
  <si>
    <r>
      <rPr>
        <i/>
        <sz val="11"/>
        <color theme="3" tint="0.249977111117893"/>
        <rFont val="Aptos Narrow"/>
        <family val="2"/>
        <scheme val="minor"/>
      </rPr>
      <t>New Project Application: Q61</t>
    </r>
    <r>
      <rPr>
        <i/>
        <sz val="11"/>
        <color rgb="FF000000"/>
        <rFont val="Aptos Narrow"/>
        <family val="2"/>
        <scheme val="minor"/>
      </rPr>
      <t xml:space="preserve">
3 points: Response is complete and thorough.  All elements of the question are answered and no questions are unanswered. 
1 point: Response is general and leaves unanswered questions.  Does not answer all elements of the questions.
0 points: No response or the response does not specifically address the questions</t>
    </r>
  </si>
  <si>
    <t>K. Supportive Service Participation Requirements (TH, PSH, and RRH Projects Only)</t>
  </si>
  <si>
    <r>
      <rPr>
        <i/>
        <sz val="11"/>
        <color theme="3" tint="0.249977111117893"/>
        <rFont val="Aptos Narrow"/>
        <family val="2"/>
        <scheme val="minor"/>
      </rPr>
      <t>New Project Application: Q5</t>
    </r>
    <r>
      <rPr>
        <i/>
        <sz val="11"/>
        <color rgb="FF000000"/>
        <rFont val="Aptos Narrow"/>
        <family val="2"/>
        <scheme val="minor"/>
      </rPr>
      <t xml:space="preserve">
Project requires or will require participants to participate in supportive services as a condition of continued participation in the program. </t>
    </r>
    <r>
      <rPr>
        <b/>
        <i/>
        <sz val="11"/>
        <color rgb="FF000000"/>
        <rFont val="Aptos Narrow"/>
        <family val="2"/>
        <scheme val="minor"/>
      </rPr>
      <t>Applicant must attach a service participation agreement, client contract, occupancy agreement, or other equivalent document as evidence.</t>
    </r>
  </si>
  <si>
    <r>
      <rPr>
        <b/>
        <i/>
        <sz val="11"/>
        <color theme="1"/>
        <rFont val="Aptos Narrow"/>
        <family val="2"/>
        <scheme val="minor"/>
      </rPr>
      <t>Agency incorporates knowledge and input of persons with lived experience in program design and implementation</t>
    </r>
    <r>
      <rPr>
        <i/>
        <sz val="11"/>
        <color theme="3" tint="0.249977111117893"/>
        <rFont val="Aptos Narrow"/>
        <family val="2"/>
        <scheme val="minor"/>
      </rPr>
      <t xml:space="preserve">
New Project Application: Q34</t>
    </r>
    <r>
      <rPr>
        <i/>
        <sz val="11"/>
        <color rgb="FF000000"/>
        <rFont val="Aptos Narrow"/>
        <family val="2"/>
        <scheme val="minor"/>
      </rPr>
      <t xml:space="preserve">
2 points: Response is complete and thorough and demonstrates incorporation of knowledge and input of people with lived experience in meaningful way, using best practices in their approach.  Two examples are applicable, recent, and on-point.
1 point: Response is adequate and demonstrates some incorporation of input.  Two examples are not provided or are not applicable.
0 points: No response or response provides no meaningful incorporation of input of people with lived experience</t>
    </r>
  </si>
  <si>
    <r>
      <rPr>
        <b/>
        <i/>
        <sz val="11"/>
        <color rgb="FF000000"/>
        <rFont val="Aptos Narrow"/>
        <family val="2"/>
        <scheme val="minor"/>
      </rPr>
      <t>Agency has at least one person who is homeless or formerly homeless on board or other decision making body</t>
    </r>
    <r>
      <rPr>
        <i/>
        <sz val="11"/>
        <color rgb="FF000000"/>
        <rFont val="Aptos Narrow"/>
        <family val="2"/>
        <scheme val="minor"/>
      </rPr>
      <t xml:space="preserve">
</t>
    </r>
    <r>
      <rPr>
        <i/>
        <sz val="11"/>
        <color theme="3" tint="0.249977111117893"/>
        <rFont val="Aptos Narrow"/>
        <family val="2"/>
        <scheme val="minor"/>
      </rPr>
      <t>New Project Application: Q33 and application attachment</t>
    </r>
    <r>
      <rPr>
        <i/>
        <sz val="11"/>
        <color rgb="FF000000"/>
        <rFont val="Aptos Narrow"/>
        <family val="2"/>
        <scheme val="minor"/>
      </rPr>
      <t xml:space="preserve">
2 points: Documentation meets requirement, demonstrating participation of not less than one homeless individual or formerly homeless individual on the board of directors or other equivalent policymaking entity to the extent that such entity considers and makes 
policies and decisions regarding any project, supportive services, or assistance 
provided in the CoC project. Documentation may be a list of board members or other 
policy making entity with a notation regarding which member(s) meet this requirement.
0 points: Documentation does not meet requirement</t>
    </r>
  </si>
  <si>
    <r>
      <rPr>
        <i/>
        <sz val="11"/>
        <color theme="3" tint="0.249977111117893"/>
        <rFont val="Aptos Narrow"/>
        <family val="2"/>
        <scheme val="minor"/>
      </rPr>
      <t>New Project Application: Q55 and application attachment</t>
    </r>
    <r>
      <rPr>
        <i/>
        <sz val="11"/>
        <color rgb="FF000000"/>
        <rFont val="Aptos Narrow"/>
        <family val="2"/>
        <scheme val="minor"/>
      </rPr>
      <t xml:space="preserve">
Applicant has a formal partnership with a Certified Community Behavioral Health Clinic (CCBHC), Community Mental Health Center (CMHC), SAMHSA Project for Assistance in Transition from Homelessness (PATH) provider, Grants for the Benefit of Homeless Individuals (GHBI) provider, or a similar facility if none of the above are located in the geographic area. </t>
    </r>
    <r>
      <rPr>
        <b/>
        <i/>
        <sz val="11"/>
        <color rgb="FF000000"/>
        <rFont val="Aptos Narrow"/>
        <family val="2"/>
        <scheme val="minor"/>
      </rPr>
      <t>Applicant must attach a MOU, MOA, or other written agreement/ contract as evidence.</t>
    </r>
  </si>
  <si>
    <r>
      <rPr>
        <i/>
        <sz val="11"/>
        <color theme="3" tint="0.249977111117893"/>
        <rFont val="Aptos Narrow"/>
        <family val="2"/>
        <scheme val="minor"/>
      </rPr>
      <t>New Project Application: Q39</t>
    </r>
    <r>
      <rPr>
        <i/>
        <sz val="11"/>
        <color rgb="FF000000"/>
        <rFont val="Aptos Narrow"/>
        <family val="2"/>
        <scheme val="minor"/>
      </rPr>
      <t xml:space="preserve">
</t>
    </r>
    <r>
      <rPr>
        <i/>
        <sz val="11"/>
        <color rgb="FFFF0000"/>
        <rFont val="Aptos Narrow"/>
        <family val="2"/>
        <scheme val="minor"/>
      </rPr>
      <t>Project will receive 1 points for each criteria that it meets:</t>
    </r>
    <r>
      <rPr>
        <i/>
        <sz val="11"/>
        <color rgb="FF000000"/>
        <rFont val="Aptos Narrow"/>
        <family val="2"/>
        <scheme val="minor"/>
      </rPr>
      <t xml:space="preserve">
- RRH or TH project that exclusively serves families with children experiencing homelessness.
- Provides specialized support services for homeless individuals with a high level of medical needs.
- Serves aging and elderly individuals experiencing homelessness such as with a provider of residential care, assisted living, or medical respite services.</t>
    </r>
  </si>
  <si>
    <r>
      <t xml:space="preserve">The project provides housing and/ or supportive services within an Opportunity Zone
</t>
    </r>
    <r>
      <rPr>
        <i/>
        <sz val="11"/>
        <color theme="3" tint="0.249977111117893"/>
        <rFont val="Aptos Narrow"/>
        <family val="2"/>
        <scheme val="minor"/>
      </rPr>
      <t>New Project Application: Q71 and application attachment</t>
    </r>
    <r>
      <rPr>
        <i/>
        <sz val="11"/>
        <color theme="1"/>
        <rFont val="Aptos Narrow"/>
        <family val="2"/>
        <scheme val="minor"/>
      </rPr>
      <t xml:space="preserve">
3 point bonus: Yes
0 points: No</t>
    </r>
  </si>
  <si>
    <r>
      <t xml:space="preserve">New Project Application: Q69 a - h and Q70 a and b
</t>
    </r>
    <r>
      <rPr>
        <i/>
        <sz val="11"/>
        <color rgb="FFFF0000"/>
        <rFont val="Aptos Narrow"/>
        <family val="2"/>
        <scheme val="minor"/>
      </rPr>
      <t>Project will receive 0.5 points for each criteria for each partnership and provides a thorough description of the partnership:</t>
    </r>
    <r>
      <rPr>
        <i/>
        <sz val="10"/>
        <color theme="3" tint="0.249977111117893"/>
        <rFont val="Aptos Narrow"/>
        <family val="2"/>
        <scheme val="minor"/>
      </rPr>
      <t xml:space="preserve">
</t>
    </r>
    <r>
      <rPr>
        <i/>
        <sz val="11"/>
        <rFont val="Aptos Narrow"/>
        <family val="2"/>
        <scheme val="minor"/>
      </rPr>
      <t>- Drug Courts and other specialty courts: Q69a
- Local Crisis systems of care (988 and crisis contact cetners, mobile crisis, and outreach services, crisis stabilization services): Q69b
- Child protective services/ foster care: Q69c
- Health care providers: Q69d
- Agencies and/or programs that serve aging and elderly such as residential care, assisted living, or medical respite: Q69e
- Mental and behavioral health care providers: Q69f
- Justice system re-entry programs: Q69g
- Agencies and/ or programs that provide specialized supportive services for those with a high level of medical needs: Q69h
-  Youth education providers, local education agencies, or school districts to support the educational needs of youth: Q70a
- Educational supports and services for children ages 0-5: Q70b</t>
    </r>
  </si>
  <si>
    <r>
      <rPr>
        <i/>
        <sz val="11"/>
        <color theme="3" tint="0.249977111117893"/>
        <rFont val="Aptos Narrow"/>
        <family val="2"/>
        <scheme val="minor"/>
      </rPr>
      <t xml:space="preserve">New Project Application: Q48 and Q49
</t>
    </r>
    <r>
      <rPr>
        <i/>
        <sz val="11"/>
        <rFont val="Aptos Narrow"/>
        <family val="2"/>
        <scheme val="minor"/>
      </rPr>
      <t>Project</t>
    </r>
    <r>
      <rPr>
        <i/>
        <sz val="11"/>
        <color rgb="FF000000"/>
        <rFont val="Aptos Narrow"/>
        <family val="2"/>
        <scheme val="minor"/>
      </rPr>
      <t xml:space="preserve"> provides outpatient treatment for mental health and substance use disorders with a range of appropriate levels of care, psychosocial interventions, medication management, suicide prevention, and recovery supports. </t>
    </r>
  </si>
  <si>
    <r>
      <t xml:space="preserve">New Project Application: Q60
</t>
    </r>
    <r>
      <rPr>
        <i/>
        <sz val="11"/>
        <color theme="1"/>
        <rFont val="Aptos Narrow"/>
        <family val="2"/>
        <scheme val="minor"/>
      </rPr>
      <t xml:space="preserve">3 points: Response is complete, addressing all elements of the question, and leaves no unanswered elements of the question.
1.5 points: Response gives adequate explanation but leaves some questions unanswered, or does not address the various elements of the questions.
0 points: No response or response does not address the elements of the question
</t>
    </r>
  </si>
  <si>
    <r>
      <t xml:space="preserve">New Project Application: Q59
</t>
    </r>
    <r>
      <rPr>
        <i/>
        <sz val="11"/>
        <rFont val="Aptos Narrow"/>
        <family val="2"/>
        <scheme val="minor"/>
      </rPr>
      <t xml:space="preserve">3 </t>
    </r>
    <r>
      <rPr>
        <i/>
        <sz val="11"/>
        <color theme="1"/>
        <rFont val="Aptos Narrow"/>
        <family val="2"/>
        <scheme val="minor"/>
      </rPr>
      <t>points: Response is complete, addressing all elements of the questions, and leaves no unanswered elements of the question
1.5 points: Response gives adequate explanation but leaves some questions unanswered 5 points - Response is complete, addressing all elements of the questions, and leaves no unanswered elements of the question
0 points: No response or response does not address the elements of the question</t>
    </r>
  </si>
  <si>
    <r>
      <rPr>
        <i/>
        <sz val="11"/>
        <color theme="3" tint="0.249977111117893"/>
        <rFont val="Aptos Narrow"/>
        <family val="2"/>
        <scheme val="minor"/>
      </rPr>
      <t>New Project Application: Q58</t>
    </r>
    <r>
      <rPr>
        <i/>
        <sz val="11"/>
        <color rgb="FF000000"/>
        <rFont val="Aptos Narrow"/>
        <family val="2"/>
        <scheme val="minor"/>
      </rPr>
      <t xml:space="preserve">
3 points: Response is complete and fully describes the project and leaves no unanswered
elements of the question
1.5 points: Response gives adequate picture of organization's experience working with survivors of DV but leaves some questions unanswered
0 points: No response or response does not provide any picture of the experience of the applicant related to working with survivors of domestic violence</t>
    </r>
  </si>
  <si>
    <r>
      <t xml:space="preserve">New Project Application: Q62
</t>
    </r>
    <r>
      <rPr>
        <i/>
        <sz val="11"/>
        <rFont val="Aptos Narrow"/>
        <family val="2"/>
        <scheme val="minor"/>
      </rPr>
      <t>3 points:</t>
    </r>
    <r>
      <rPr>
        <i/>
        <sz val="11"/>
        <color theme="1"/>
        <rFont val="Aptos Narrow"/>
        <family val="2"/>
        <scheme val="minor"/>
      </rPr>
      <t xml:space="preserve"> The response is complete and well-articulated, clearly demonstrating the organization’s experience using trauma-informed, victim-centered approaches to serve survivors of domestic violence. The narrative addresses all required elements of the question, including participant choice and rapid housing placement, agency and mutual respect, access to trauma-related information, strengths-based practices, cultural responsiveness and inclusivity, opportunities for connection, and support for parenting. The described approaches are internally consistent, reasonable, and clearly tailored to the needs of survivors.
1.5 points: The response provides a general or partial description of trauma-informed and victim-centered practices but does not clearly address all required elements of the question. The narrative may reference some concepts (e.g., choice, safety, cultural responsiveness, or strengths-based practices) but lacks sufficient detail, clarity, or demonstrated experience. Connections between the described practices and survivor needs are limited, unclear, or incomplete.
0 points: No response is provided, or the response does not address trauma-informed or victim-centered approaches. The narrative fails to meaningfully address the needs of survivors of domestic violence or does not reference the elements outlined in the question.</t>
    </r>
  </si>
  <si>
    <t>D. Experience with Trauma-informed, Victim-centered Approach</t>
  </si>
  <si>
    <t>Renewal Project Scoring: 129/ 131 (98%)</t>
  </si>
  <si>
    <t>Transition Grant Scoring: 122/139 (88%)</t>
  </si>
  <si>
    <t>New Project Scoring: 55/ 95 (56%)</t>
  </si>
  <si>
    <t>New DV Project Scoring: 55/ 107 (51%)</t>
  </si>
  <si>
    <t>Renewal Project Scoring: 52/ 131 (40%)</t>
  </si>
  <si>
    <t>Additional HUD NOFO Requirements for Housing Programs (TH, PSH, RRH, and Joint TH/RRH):</t>
  </si>
  <si>
    <t>Last Edited On June 28,2026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</si>
</sst>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6"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color theme="0"/>
      <name val="Aptos Narrow"/>
      <family val="2"/>
      <scheme val="minor"/>
    </font>
    <font>
      <sz val="11"/>
      <color rgb="FF000000"/>
      <name val="Aptos Narrow"/>
      <family val="2"/>
      <scheme val="minor"/>
    </font>
    <font>
      <b/>
      <sz val="22"/>
      <color rgb="FFFFC000"/>
      <name val="Aptos Narrow"/>
      <family val="2"/>
      <scheme val="minor"/>
    </font>
    <font>
      <sz val="11"/>
      <color theme="1"/>
      <name val="Arial Narrow"/>
      <family val="2"/>
    </font>
    <font>
      <sz val="11"/>
      <color theme="0"/>
      <name val="Arial Narrow"/>
      <family val="2"/>
    </font>
    <font>
      <b/>
      <sz val="11"/>
      <color theme="0"/>
      <name val="Arial Narrow"/>
      <family val="2"/>
    </font>
    <font>
      <u/>
      <sz val="11"/>
      <color theme="10"/>
      <name val="Aptos Narrow"/>
      <family val="2"/>
      <scheme val="minor"/>
    </font>
    <font>
      <u/>
      <sz val="11"/>
      <color theme="0"/>
      <name val="Aptos Narrow"/>
      <family val="2"/>
      <scheme val="minor"/>
    </font>
    <font>
      <b/>
      <sz val="16"/>
      <color theme="0"/>
      <name val="Arial"/>
      <family val="2"/>
    </font>
    <font>
      <i/>
      <sz val="10"/>
      <color theme="0" tint="-0.499984740745262"/>
      <name val="Aptos Narrow"/>
      <family val="2"/>
      <scheme val="minor"/>
    </font>
    <font>
      <sz val="11"/>
      <name val="Aptos Narrow"/>
      <family val="2"/>
      <scheme val="minor"/>
    </font>
    <font>
      <i/>
      <sz val="8"/>
      <color theme="0" tint="-0.499984740745262"/>
      <name val="Aptos Narrow"/>
      <family val="2"/>
      <scheme val="minor"/>
    </font>
    <font>
      <i/>
      <sz val="11"/>
      <color rgb="FF000000"/>
      <name val="Aptos Narrow"/>
      <family val="2"/>
      <scheme val="minor"/>
    </font>
    <font>
      <b/>
      <u/>
      <sz val="11"/>
      <color theme="1"/>
      <name val="Aptos Narrow"/>
      <family val="2"/>
      <scheme val="minor"/>
    </font>
    <font>
      <b/>
      <sz val="11"/>
      <color rgb="FF000000"/>
      <name val="Aptos Narrow"/>
      <family val="2"/>
      <scheme val="minor"/>
    </font>
    <font>
      <b/>
      <sz val="11"/>
      <name val="Aptos Narrow"/>
      <family val="2"/>
      <scheme val="minor"/>
    </font>
    <font>
      <i/>
      <sz val="10"/>
      <color theme="1"/>
      <name val="Aptos Narrow"/>
      <family val="2"/>
      <scheme val="minor"/>
    </font>
    <font>
      <i/>
      <sz val="10"/>
      <name val="Aptos Narrow"/>
      <family val="2"/>
      <scheme val="minor"/>
    </font>
    <font>
      <i/>
      <sz val="10"/>
      <color rgb="FFFF0000"/>
      <name val="Aptos Narrow"/>
      <family val="2"/>
      <scheme val="minor"/>
    </font>
    <font>
      <i/>
      <sz val="11"/>
      <color rgb="FFFF0000"/>
      <name val="Aptos Narrow"/>
      <family val="2"/>
      <scheme val="minor"/>
    </font>
    <font>
      <sz val="11"/>
      <color theme="1"/>
      <name val="Calibri"/>
      <family val="2"/>
    </font>
    <font>
      <sz val="16"/>
      <color rgb="FF2F5496"/>
      <name val="Calibri Light"/>
      <family val="2"/>
    </font>
    <font>
      <sz val="11"/>
      <color theme="1"/>
      <name val="Arial"/>
      <family val="2"/>
    </font>
    <font>
      <b/>
      <sz val="11"/>
      <color theme="1"/>
      <name val="Arial"/>
      <family val="2"/>
    </font>
    <font>
      <b/>
      <sz val="11"/>
      <color theme="0"/>
      <name val="Arial"/>
      <family val="2"/>
    </font>
    <font>
      <i/>
      <sz val="10"/>
      <color theme="3" tint="0.249977111117893"/>
      <name val="Aptos Narrow"/>
      <family val="2"/>
      <scheme val="minor"/>
    </font>
    <font>
      <b/>
      <i/>
      <sz val="10"/>
      <color theme="1"/>
      <name val="Aptos Narrow"/>
      <family val="2"/>
      <scheme val="minor"/>
    </font>
    <font>
      <b/>
      <i/>
      <sz val="10"/>
      <name val="Aptos Narrow"/>
      <family val="2"/>
      <scheme val="minor"/>
    </font>
    <font>
      <b/>
      <sz val="12"/>
      <color theme="1"/>
      <name val="Aptos Narrow"/>
      <family val="2"/>
      <scheme val="minor"/>
    </font>
    <font>
      <i/>
      <sz val="11"/>
      <color theme="3" tint="0.249977111117893"/>
      <name val="Aptos Narrow"/>
      <family val="2"/>
      <scheme val="minor"/>
    </font>
    <font>
      <b/>
      <i/>
      <sz val="11"/>
      <color rgb="FF000000"/>
      <name val="Aptos Narrow"/>
      <family val="2"/>
      <scheme val="minor"/>
    </font>
    <font>
      <i/>
      <sz val="11"/>
      <color theme="1"/>
      <name val="Aptos Narrow"/>
      <family val="2"/>
      <scheme val="minor"/>
    </font>
    <font>
      <b/>
      <i/>
      <sz val="11"/>
      <color theme="1"/>
      <name val="Aptos Narrow"/>
      <family val="2"/>
      <scheme val="minor"/>
    </font>
    <font>
      <i/>
      <sz val="11"/>
      <name val="Aptos Narrow"/>
      <family val="2"/>
      <scheme val="minor"/>
    </font>
    <font>
      <sz val="8"/>
      <color theme="1"/>
      <name val="Calibri"/>
      <family val="2"/>
    </font>
    <font>
      <sz val="10"/>
      <color theme="1"/>
      <name val="Calibri"/>
      <family val="2"/>
    </font>
    <font>
      <i/>
      <sz val="10"/>
      <color rgb="FF0070C0"/>
      <name val="Aptos Narrow"/>
      <family val="2"/>
      <scheme val="minor"/>
    </font>
    <font>
      <sz val="10"/>
      <color rgb="FF0070C0"/>
      <name val="Aptos Narrow"/>
      <family val="2"/>
    </font>
    <font>
      <i/>
      <sz val="10"/>
      <color rgb="FF0070C0"/>
      <name val="Aptos Narrow"/>
      <family val="2"/>
    </font>
    <font>
      <i/>
      <sz val="8"/>
      <color rgb="FFFF0000"/>
      <name val="Aptos Narrow"/>
      <family val="2"/>
    </font>
    <font>
      <i/>
      <u/>
      <sz val="10"/>
      <color theme="1"/>
      <name val="Aptos Narrow"/>
      <family val="2"/>
      <scheme val="minor"/>
    </font>
    <font>
      <i/>
      <sz val="11"/>
      <color theme="4"/>
      <name val="Aptos Narrow"/>
      <family val="2"/>
      <scheme val="minor"/>
    </font>
  </fonts>
  <fills count="18">
    <fill>
      <patternFill patternType="none"/>
    </fill>
    <fill>
      <patternFill patternType="gray125"/>
    </fill>
    <fill>
      <patternFill patternType="solid">
        <fgColor rgb="FF357DAD"/>
        <bgColor indexed="64"/>
      </patternFill>
    </fill>
    <fill>
      <gradientFill>
        <stop position="0">
          <color rgb="FF377DAD"/>
        </stop>
        <stop position="1">
          <color theme="3" tint="-0.49803155613879818"/>
        </stop>
      </gradientFill>
    </fill>
    <fill>
      <patternFill patternType="solid">
        <fgColor theme="0"/>
        <bgColor indexed="64"/>
      </patternFill>
    </fill>
    <fill>
      <patternFill patternType="solid">
        <fgColor theme="3" tint="-0.499984740745262"/>
        <bgColor indexed="64"/>
      </patternFill>
    </fill>
    <fill>
      <patternFill patternType="solid">
        <fgColor theme="0" tint="-0.14999847407452621"/>
        <bgColor indexed="64"/>
      </patternFill>
    </fill>
    <fill>
      <patternFill patternType="solid">
        <fgColor theme="4" tint="0.59999389629810485"/>
        <bgColor indexed="64"/>
      </patternFill>
    </fill>
    <fill>
      <gradientFill>
        <stop position="0">
          <color rgb="FF357DAD"/>
        </stop>
        <stop position="1">
          <color theme="3" tint="-0.49803155613879818"/>
        </stop>
      </gradientFill>
    </fill>
    <fill>
      <patternFill patternType="solid">
        <fgColor theme="3" tint="0.59999389629810485"/>
        <bgColor indexed="64"/>
      </patternFill>
    </fill>
    <fill>
      <patternFill patternType="solid">
        <fgColor rgb="FF0F243E"/>
        <bgColor indexed="64"/>
      </patternFill>
    </fill>
    <fill>
      <patternFill patternType="solid">
        <fgColor theme="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6"/>
        <bgColor indexed="64"/>
      </patternFill>
    </fill>
  </fills>
  <borders count="42">
    <border>
      <left/>
      <right/>
      <top/>
      <bottom/>
      <diagonal/>
    </border>
    <border>
      <left/>
      <right/>
      <top/>
      <bottom style="medium">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top/>
      <bottom style="dotted">
        <color auto="1"/>
      </bottom>
      <diagonal/>
    </border>
    <border>
      <left/>
      <right/>
      <top style="dotted">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top style="thin">
        <color indexed="64"/>
      </top>
      <bottom/>
      <diagonal/>
    </border>
    <border>
      <left style="medium">
        <color indexed="64"/>
      </left>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bottom style="dotted">
        <color auto="1"/>
      </bottom>
      <diagonal/>
    </border>
    <border>
      <left style="medium">
        <color indexed="64"/>
      </left>
      <right/>
      <top style="dotted">
        <color auto="1"/>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dotted">
        <color auto="1"/>
      </bottom>
      <diagonal/>
    </border>
    <border>
      <left/>
      <right/>
      <top style="medium">
        <color indexed="64"/>
      </top>
      <bottom style="thin">
        <color indexed="64"/>
      </bottom>
      <diagonal/>
    </border>
  </borders>
  <cellStyleXfs count="3">
    <xf numFmtId="0" fontId="0" fillId="0" borderId="0"/>
    <xf numFmtId="9" fontId="1" fillId="0" borderId="0" applyFont="0" applyFill="0" applyBorder="0" applyAlignment="0" applyProtection="0"/>
    <xf numFmtId="0" fontId="10" fillId="0" borderId="0" applyNumberFormat="0" applyFill="0" applyBorder="0" applyAlignment="0" applyProtection="0"/>
  </cellStyleXfs>
  <cellXfs count="360">
    <xf numFmtId="0" fontId="0" fillId="0" borderId="0" xfId="0"/>
    <xf numFmtId="0" fontId="4" fillId="0" borderId="0" xfId="0" applyFont="1"/>
    <xf numFmtId="0" fontId="6" fillId="2" borderId="0" xfId="0" applyFont="1" applyFill="1"/>
    <xf numFmtId="0" fontId="0" fillId="2" borderId="0" xfId="0" applyFill="1"/>
    <xf numFmtId="0" fontId="7" fillId="2" borderId="0" xfId="0" applyFont="1" applyFill="1"/>
    <xf numFmtId="0" fontId="8" fillId="4" borderId="0" xfId="0" applyFont="1" applyFill="1"/>
    <xf numFmtId="0" fontId="9" fillId="2" borderId="0" xfId="0" applyFont="1" applyFill="1" applyAlignment="1">
      <alignment vertical="top"/>
    </xf>
    <xf numFmtId="0" fontId="11" fillId="0" borderId="0" xfId="2" applyFont="1" applyFill="1" applyAlignment="1" applyProtection="1">
      <alignment horizontal="center" vertical="center"/>
    </xf>
    <xf numFmtId="0" fontId="4" fillId="0" borderId="0" xfId="0" applyFont="1" applyAlignment="1">
      <alignment wrapText="1"/>
    </xf>
    <xf numFmtId="0" fontId="3" fillId="6" borderId="4" xfId="0" applyFont="1" applyFill="1" applyBorder="1" applyAlignment="1">
      <alignment wrapText="1"/>
    </xf>
    <xf numFmtId="0" fontId="3" fillId="6" borderId="5" xfId="0" applyFont="1" applyFill="1" applyBorder="1" applyAlignment="1">
      <alignment horizontal="center" wrapText="1"/>
    </xf>
    <xf numFmtId="0" fontId="3" fillId="6" borderId="6" xfId="0" applyFont="1" applyFill="1" applyBorder="1" applyAlignment="1">
      <alignment horizontal="center" wrapText="1"/>
    </xf>
    <xf numFmtId="0" fontId="0" fillId="0" borderId="0" xfId="0" applyAlignment="1">
      <alignment wrapText="1"/>
    </xf>
    <xf numFmtId="0" fontId="3" fillId="0" borderId="0" xfId="0" applyFont="1" applyAlignment="1">
      <alignment horizontal="center"/>
    </xf>
    <xf numFmtId="0" fontId="4" fillId="0" borderId="0" xfId="0" applyFont="1" applyAlignment="1">
      <alignment horizontal="right" vertical="top"/>
    </xf>
    <xf numFmtId="0" fontId="0" fillId="6" borderId="7" xfId="0" applyFill="1" applyBorder="1" applyAlignment="1" applyProtection="1">
      <alignment horizontal="center" vertical="center"/>
      <protection locked="0"/>
    </xf>
    <xf numFmtId="0" fontId="4" fillId="0" borderId="0" xfId="0" applyFont="1" applyAlignment="1">
      <alignment vertical="center"/>
    </xf>
    <xf numFmtId="0" fontId="0" fillId="0" borderId="0" xfId="0" applyAlignment="1">
      <alignment vertical="center"/>
    </xf>
    <xf numFmtId="0" fontId="5" fillId="0" borderId="9" xfId="0" applyFont="1" applyBorder="1" applyAlignment="1">
      <alignment vertical="center" wrapText="1"/>
    </xf>
    <xf numFmtId="0" fontId="0" fillId="0" borderId="9" xfId="0" applyBorder="1"/>
    <xf numFmtId="0" fontId="0" fillId="0" borderId="0" xfId="0" applyAlignment="1">
      <alignment horizontal="center"/>
    </xf>
    <xf numFmtId="0" fontId="0" fillId="0" borderId="0" xfId="0" applyProtection="1">
      <protection locked="0"/>
    </xf>
    <xf numFmtId="0" fontId="3" fillId="6" borderId="5" xfId="0" applyFont="1" applyFill="1" applyBorder="1" applyAlignment="1">
      <alignment wrapText="1"/>
    </xf>
    <xf numFmtId="0" fontId="3" fillId="6" borderId="5" xfId="0" applyFont="1" applyFill="1" applyBorder="1" applyAlignment="1">
      <alignment horizontal="left" wrapText="1"/>
    </xf>
    <xf numFmtId="0" fontId="5" fillId="0" borderId="0" xfId="0" applyFont="1" applyAlignment="1">
      <alignment horizontal="center" vertical="center" wrapText="1"/>
    </xf>
    <xf numFmtId="0" fontId="0" fillId="0" borderId="0" xfId="0" applyAlignment="1">
      <alignment horizontal="center" vertical="center"/>
    </xf>
    <xf numFmtId="0" fontId="4" fillId="2" borderId="0" xfId="0" applyFont="1" applyFill="1"/>
    <xf numFmtId="0" fontId="8" fillId="2" borderId="0" xfId="0" applyFont="1" applyFill="1"/>
    <xf numFmtId="0" fontId="11" fillId="0" borderId="0" xfId="2" applyFont="1" applyFill="1" applyAlignment="1">
      <alignment horizontal="center" vertical="center"/>
    </xf>
    <xf numFmtId="0" fontId="0" fillId="0" borderId="7" xfId="0" quotePrefix="1" applyBorder="1" applyAlignment="1" applyProtection="1">
      <alignment horizontal="center" vertical="center" wrapText="1"/>
      <protection locked="0"/>
    </xf>
    <xf numFmtId="1" fontId="0" fillId="0" borderId="7" xfId="0" applyNumberFormat="1" applyBorder="1" applyAlignment="1" applyProtection="1">
      <alignment horizontal="center" vertical="center"/>
      <protection locked="0"/>
    </xf>
    <xf numFmtId="1" fontId="0" fillId="0" borderId="14" xfId="0" applyNumberFormat="1" applyBorder="1" applyAlignment="1">
      <alignment horizontal="center" vertical="center"/>
    </xf>
    <xf numFmtId="0" fontId="0" fillId="0" borderId="7" xfId="0" quotePrefix="1" applyBorder="1" applyAlignment="1" applyProtection="1">
      <alignment horizontal="center" vertical="center"/>
      <protection locked="0"/>
    </xf>
    <xf numFmtId="164" fontId="0" fillId="0" borderId="7" xfId="0" applyNumberFormat="1" applyBorder="1" applyAlignment="1" applyProtection="1">
      <alignment horizontal="center" vertical="center"/>
      <protection locked="0"/>
    </xf>
    <xf numFmtId="164" fontId="0" fillId="0" borderId="14" xfId="0" applyNumberFormat="1" applyBorder="1" applyAlignment="1">
      <alignment horizontal="center" vertical="center"/>
    </xf>
    <xf numFmtId="0" fontId="18" fillId="6" borderId="5" xfId="0" applyFont="1" applyFill="1" applyBorder="1" applyAlignment="1">
      <alignment horizontal="center" vertical="center" wrapText="1"/>
    </xf>
    <xf numFmtId="0" fontId="18" fillId="6" borderId="5" xfId="0" applyFont="1" applyFill="1" applyBorder="1" applyAlignment="1">
      <alignment vertical="center" wrapText="1"/>
    </xf>
    <xf numFmtId="0" fontId="18" fillId="6" borderId="6" xfId="0" applyFont="1" applyFill="1" applyBorder="1" applyAlignment="1">
      <alignment horizontal="center" vertical="center" wrapText="1"/>
    </xf>
    <xf numFmtId="0" fontId="0" fillId="0" borderId="0" xfId="0" applyAlignment="1">
      <alignment vertical="top"/>
    </xf>
    <xf numFmtId="0" fontId="0" fillId="10" borderId="0" xfId="0" applyFill="1"/>
    <xf numFmtId="0" fontId="0" fillId="0" borderId="3" xfId="0" applyBorder="1" applyAlignment="1" applyProtection="1">
      <alignment horizontal="left"/>
      <protection locked="0"/>
    </xf>
    <xf numFmtId="0" fontId="0" fillId="0" borderId="0" xfId="0" quotePrefix="1" applyAlignment="1" applyProtection="1">
      <alignment horizontal="center" vertical="center" wrapText="1"/>
      <protection locked="0"/>
    </xf>
    <xf numFmtId="1" fontId="0" fillId="0" borderId="0" xfId="0" applyNumberFormat="1" applyAlignment="1">
      <alignment horizontal="center" vertical="center"/>
    </xf>
    <xf numFmtId="1" fontId="0" fillId="0" borderId="0" xfId="0" applyNumberFormat="1" applyAlignment="1" applyProtection="1">
      <alignment horizontal="center" vertical="center"/>
      <protection locked="0"/>
    </xf>
    <xf numFmtId="0" fontId="0" fillId="0" borderId="0" xfId="0" quotePrefix="1" applyAlignment="1" applyProtection="1">
      <alignment horizontal="center" vertical="center"/>
      <protection locked="0"/>
    </xf>
    <xf numFmtId="164" fontId="0" fillId="0" borderId="0" xfId="0" applyNumberFormat="1" applyAlignment="1" applyProtection="1">
      <alignment horizontal="center" vertical="center"/>
      <protection locked="0"/>
    </xf>
    <xf numFmtId="164" fontId="0" fillId="0" borderId="0" xfId="0" applyNumberFormat="1" applyAlignment="1">
      <alignment horizontal="center" vertical="center"/>
    </xf>
    <xf numFmtId="0" fontId="0" fillId="0" borderId="0" xfId="0" applyAlignment="1" applyProtection="1">
      <alignment horizontal="center" vertical="top"/>
      <protection locked="0"/>
    </xf>
    <xf numFmtId="1" fontId="0" fillId="0" borderId="3" xfId="0" applyNumberFormat="1" applyBorder="1" applyAlignment="1" applyProtection="1">
      <alignment horizontal="center" vertical="center"/>
      <protection locked="0"/>
    </xf>
    <xf numFmtId="164" fontId="0" fillId="0" borderId="3" xfId="0" applyNumberFormat="1" applyBorder="1" applyAlignment="1">
      <alignment horizontal="center" vertical="center"/>
    </xf>
    <xf numFmtId="0" fontId="0" fillId="0" borderId="15" xfId="0" applyBorder="1"/>
    <xf numFmtId="0" fontId="5" fillId="0" borderId="0" xfId="0" applyFont="1" applyAlignment="1">
      <alignment horizontal="left" vertical="center" wrapText="1"/>
    </xf>
    <xf numFmtId="0" fontId="0" fillId="0" borderId="0" xfId="0" quotePrefix="1" applyAlignment="1">
      <alignment wrapText="1"/>
    </xf>
    <xf numFmtId="0" fontId="0" fillId="0" borderId="0" xfId="0" quotePrefix="1" applyAlignment="1">
      <alignment horizontal="left" vertical="top"/>
    </xf>
    <xf numFmtId="0" fontId="0" fillId="0" borderId="0" xfId="0" applyAlignment="1">
      <alignment horizontal="center" vertical="center" wrapText="1"/>
    </xf>
    <xf numFmtId="0" fontId="5" fillId="0" borderId="18" xfId="0" applyFont="1" applyBorder="1" applyAlignment="1">
      <alignment horizontal="center" vertical="center" wrapText="1"/>
    </xf>
    <xf numFmtId="0" fontId="0" fillId="0" borderId="18" xfId="0" applyBorder="1" applyAlignment="1">
      <alignment horizontal="center" vertical="center" wrapText="1"/>
    </xf>
    <xf numFmtId="0" fontId="0" fillId="0" borderId="18" xfId="0" applyBorder="1" applyAlignment="1">
      <alignment horizontal="center" wrapText="1"/>
    </xf>
    <xf numFmtId="0" fontId="0" fillId="0" borderId="19" xfId="0" applyBorder="1"/>
    <xf numFmtId="0" fontId="0" fillId="0" borderId="18" xfId="0" applyBorder="1"/>
    <xf numFmtId="0" fontId="4" fillId="0" borderId="18" xfId="0" applyFont="1" applyBorder="1" applyAlignment="1">
      <alignment wrapText="1"/>
    </xf>
    <xf numFmtId="0" fontId="4" fillId="0" borderId="18" xfId="0" applyFont="1" applyBorder="1"/>
    <xf numFmtId="0" fontId="0" fillId="0" borderId="15" xfId="0" applyBorder="1" applyAlignment="1">
      <alignment vertical="top"/>
    </xf>
    <xf numFmtId="0" fontId="5" fillId="0" borderId="5" xfId="0" applyFont="1" applyBorder="1" applyAlignment="1">
      <alignment horizontal="left" vertical="center" wrapText="1"/>
    </xf>
    <xf numFmtId="0" fontId="0" fillId="0" borderId="20" xfId="0" applyBorder="1"/>
    <xf numFmtId="0" fontId="0" fillId="0" borderId="14" xfId="0" applyBorder="1"/>
    <xf numFmtId="0" fontId="0" fillId="0" borderId="3" xfId="0" applyBorder="1" applyAlignment="1" applyProtection="1">
      <alignment horizontal="center" vertical="top"/>
      <protection locked="0"/>
    </xf>
    <xf numFmtId="0" fontId="0" fillId="0" borderId="3" xfId="0" applyBorder="1" applyAlignment="1">
      <alignment vertical="top"/>
    </xf>
    <xf numFmtId="0" fontId="0" fillId="0" borderId="8" xfId="0" applyBorder="1" applyAlignment="1">
      <alignment horizontal="center" wrapText="1"/>
    </xf>
    <xf numFmtId="0" fontId="3" fillId="6" borderId="5" xfId="0" applyFont="1" applyFill="1" applyBorder="1" applyAlignment="1">
      <alignment horizontal="center" vertical="top" wrapText="1"/>
    </xf>
    <xf numFmtId="0" fontId="3" fillId="6" borderId="6" xfId="0" applyFont="1" applyFill="1" applyBorder="1" applyAlignment="1">
      <alignment horizontal="center" vertical="top" wrapText="1"/>
    </xf>
    <xf numFmtId="0" fontId="18" fillId="4" borderId="5" xfId="0" applyFont="1" applyFill="1" applyBorder="1" applyAlignment="1">
      <alignment horizontal="center" vertical="center" wrapText="1"/>
    </xf>
    <xf numFmtId="0" fontId="18" fillId="4" borderId="5" xfId="0" applyFont="1" applyFill="1" applyBorder="1" applyAlignment="1">
      <alignment vertical="center" wrapText="1"/>
    </xf>
    <xf numFmtId="1" fontId="3" fillId="4" borderId="5" xfId="0" applyNumberFormat="1" applyFont="1" applyFill="1" applyBorder="1" applyAlignment="1">
      <alignment horizontal="center" vertical="center"/>
    </xf>
    <xf numFmtId="0" fontId="0" fillId="0" borderId="0" xfId="0" applyAlignment="1" applyProtection="1">
      <alignment horizontal="center" wrapText="1"/>
      <protection locked="0"/>
    </xf>
    <xf numFmtId="10" fontId="0" fillId="0" borderId="0" xfId="0" applyNumberFormat="1" applyAlignment="1" applyProtection="1">
      <alignment horizontal="center" vertical="top"/>
      <protection locked="0"/>
    </xf>
    <xf numFmtId="164" fontId="0" fillId="4" borderId="7" xfId="0" applyNumberFormat="1" applyFill="1" applyBorder="1" applyAlignment="1" applyProtection="1">
      <alignment horizontal="center" vertical="center"/>
      <protection locked="0"/>
    </xf>
    <xf numFmtId="0" fontId="0" fillId="0" borderId="14" xfId="0" applyBorder="1" applyAlignment="1">
      <alignment vertical="top"/>
    </xf>
    <xf numFmtId="0" fontId="0" fillId="0" borderId="16" xfId="0" applyBorder="1"/>
    <xf numFmtId="0" fontId="0" fillId="0" borderId="16" xfId="0" applyBorder="1" applyAlignment="1">
      <alignment vertical="top"/>
    </xf>
    <xf numFmtId="0" fontId="0" fillId="0" borderId="0" xfId="0" quotePrefix="1" applyAlignment="1">
      <alignment horizontal="center" vertical="top"/>
    </xf>
    <xf numFmtId="0" fontId="10" fillId="0" borderId="0" xfId="2"/>
    <xf numFmtId="0" fontId="0" fillId="0" borderId="1" xfId="0" applyBorder="1"/>
    <xf numFmtId="0" fontId="0" fillId="0" borderId="7" xfId="0" applyBorder="1" applyAlignment="1" applyProtection="1">
      <alignment horizontal="center"/>
      <protection locked="0"/>
    </xf>
    <xf numFmtId="0" fontId="0" fillId="0" borderId="0" xfId="0" applyAlignment="1" applyProtection="1">
      <alignment horizontal="center"/>
      <protection locked="0"/>
    </xf>
    <xf numFmtId="0" fontId="0" fillId="0" borderId="7" xfId="0" applyBorder="1" applyAlignment="1" applyProtection="1">
      <alignment horizontal="center" vertical="center"/>
      <protection locked="0"/>
    </xf>
    <xf numFmtId="0" fontId="0" fillId="0" borderId="7" xfId="0" applyBorder="1" applyAlignment="1" applyProtection="1">
      <alignment horizontal="center" vertical="center" wrapText="1"/>
      <protection locked="0"/>
    </xf>
    <xf numFmtId="10" fontId="0" fillId="0" borderId="7" xfId="0" applyNumberFormat="1" applyBorder="1" applyAlignment="1" applyProtection="1">
      <alignment horizontal="center" vertical="center"/>
      <protection locked="0"/>
    </xf>
    <xf numFmtId="164" fontId="3" fillId="6" borderId="5" xfId="0" applyNumberFormat="1" applyFont="1" applyFill="1" applyBorder="1" applyAlignment="1">
      <alignment horizontal="center" vertical="center"/>
    </xf>
    <xf numFmtId="0" fontId="3" fillId="9" borderId="5" xfId="0" applyFont="1" applyFill="1" applyBorder="1" applyAlignment="1">
      <alignment horizontal="left" wrapText="1"/>
    </xf>
    <xf numFmtId="0" fontId="0" fillId="9" borderId="5" xfId="0" applyFill="1" applyBorder="1" applyAlignment="1">
      <alignment wrapText="1"/>
    </xf>
    <xf numFmtId="0" fontId="0" fillId="9" borderId="5" xfId="0" applyFill="1" applyBorder="1" applyAlignment="1">
      <alignment horizontal="center" wrapText="1"/>
    </xf>
    <xf numFmtId="0" fontId="3" fillId="9" borderId="6" xfId="0" applyFont="1" applyFill="1" applyBorder="1" applyAlignment="1">
      <alignment horizontal="center" wrapText="1"/>
    </xf>
    <xf numFmtId="0" fontId="3" fillId="9" borderId="5" xfId="0" applyFont="1" applyFill="1" applyBorder="1" applyAlignment="1">
      <alignment wrapText="1"/>
    </xf>
    <xf numFmtId="0" fontId="3" fillId="12" borderId="4" xfId="0" applyFont="1" applyFill="1" applyBorder="1"/>
    <xf numFmtId="0" fontId="3" fillId="12" borderId="5" xfId="0" applyFont="1" applyFill="1" applyBorder="1" applyAlignment="1">
      <alignment horizontal="center"/>
    </xf>
    <xf numFmtId="0" fontId="3" fillId="12" borderId="6" xfId="0" applyFont="1" applyFill="1" applyBorder="1" applyAlignment="1">
      <alignment horizontal="center"/>
    </xf>
    <xf numFmtId="0" fontId="3" fillId="12" borderId="5" xfId="0" applyFont="1" applyFill="1" applyBorder="1"/>
    <xf numFmtId="0" fontId="5" fillId="0" borderId="14" xfId="0" applyFont="1" applyBorder="1" applyAlignment="1">
      <alignment horizontal="left" vertical="center" wrapText="1"/>
    </xf>
    <xf numFmtId="1" fontId="3" fillId="13" borderId="5" xfId="0" applyNumberFormat="1" applyFont="1" applyFill="1" applyBorder="1" applyAlignment="1">
      <alignment horizontal="center" vertical="center"/>
    </xf>
    <xf numFmtId="0" fontId="18" fillId="13" borderId="6" xfId="0" applyFont="1" applyFill="1" applyBorder="1" applyAlignment="1">
      <alignment horizontal="center" vertical="center" wrapText="1"/>
    </xf>
    <xf numFmtId="0" fontId="0" fillId="0" borderId="14" xfId="0" applyBorder="1" applyAlignment="1">
      <alignment horizontal="left" wrapText="1"/>
    </xf>
    <xf numFmtId="0" fontId="0" fillId="0" borderId="0" xfId="0" applyAlignment="1">
      <alignment horizontal="left" wrapText="1"/>
    </xf>
    <xf numFmtId="0" fontId="0" fillId="0" borderId="18" xfId="0" applyBorder="1" applyAlignment="1">
      <alignment horizontal="left" wrapText="1"/>
    </xf>
    <xf numFmtId="0" fontId="0" fillId="0" borderId="16" xfId="0" applyBorder="1" applyAlignment="1">
      <alignment horizontal="left" wrapText="1"/>
    </xf>
    <xf numFmtId="0" fontId="0" fillId="0" borderId="15" xfId="0" applyBorder="1" applyAlignment="1">
      <alignment horizontal="left" wrapText="1"/>
    </xf>
    <xf numFmtId="0" fontId="0" fillId="0" borderId="19" xfId="0" applyBorder="1" applyAlignment="1">
      <alignment horizontal="left" wrapText="1"/>
    </xf>
    <xf numFmtId="0" fontId="0" fillId="0" borderId="19" xfId="0" applyBorder="1" applyAlignment="1">
      <alignment horizontal="center" vertical="center" wrapText="1"/>
    </xf>
    <xf numFmtId="0" fontId="0" fillId="0" borderId="18" xfId="0" applyBorder="1" applyAlignment="1">
      <alignment horizontal="center"/>
    </xf>
    <xf numFmtId="0" fontId="0" fillId="0" borderId="15" xfId="0" applyBorder="1" applyAlignment="1">
      <alignment horizontal="center"/>
    </xf>
    <xf numFmtId="1" fontId="3" fillId="13" borderId="5" xfId="1" applyNumberFormat="1" applyFont="1" applyFill="1" applyBorder="1" applyAlignment="1">
      <alignment horizontal="center" vertical="center"/>
    </xf>
    <xf numFmtId="0" fontId="11" fillId="0" borderId="0" xfId="2" applyFont="1" applyFill="1" applyBorder="1" applyAlignment="1">
      <alignment horizontal="center" vertical="center"/>
    </xf>
    <xf numFmtId="0" fontId="0" fillId="0" borderId="14" xfId="0" applyBorder="1" applyAlignment="1">
      <alignment horizontal="right"/>
    </xf>
    <xf numFmtId="0" fontId="13" fillId="0" borderId="0" xfId="0" applyFont="1" applyAlignment="1">
      <alignment vertical="top" wrapText="1"/>
    </xf>
    <xf numFmtId="0" fontId="13" fillId="0" borderId="0" xfId="0" applyFont="1" applyAlignment="1">
      <alignment horizontal="left" vertical="top" indent="1"/>
    </xf>
    <xf numFmtId="0" fontId="0" fillId="0" borderId="18" xfId="0" applyBorder="1" applyAlignment="1">
      <alignment horizontal="center" vertical="center"/>
    </xf>
    <xf numFmtId="0" fontId="14" fillId="0" borderId="18" xfId="0" applyFont="1" applyBorder="1" applyAlignment="1">
      <alignment horizontal="center" vertical="center"/>
    </xf>
    <xf numFmtId="0" fontId="0" fillId="0" borderId="14" xfId="0" applyBorder="1" applyAlignment="1">
      <alignment horizontal="left" vertical="center" wrapText="1"/>
    </xf>
    <xf numFmtId="0" fontId="0" fillId="0" borderId="0" xfId="0" applyAlignment="1">
      <alignment horizontal="left" vertical="center" wrapText="1"/>
    </xf>
    <xf numFmtId="0" fontId="5" fillId="0" borderId="24" xfId="0" applyFont="1" applyBorder="1" applyAlignment="1">
      <alignment vertical="center"/>
    </xf>
    <xf numFmtId="0" fontId="3" fillId="7" borderId="4" xfId="0" applyFont="1" applyFill="1" applyBorder="1"/>
    <xf numFmtId="0" fontId="3" fillId="7" borderId="5" xfId="0" applyFont="1" applyFill="1" applyBorder="1"/>
    <xf numFmtId="0" fontId="3" fillId="7" borderId="6" xfId="0" applyFont="1" applyFill="1" applyBorder="1" applyAlignment="1">
      <alignment horizontal="center" vertical="center"/>
    </xf>
    <xf numFmtId="0" fontId="11" fillId="0" borderId="0" xfId="2" applyFont="1" applyFill="1" applyBorder="1" applyAlignment="1" applyProtection="1">
      <alignment horizontal="center" vertical="center"/>
    </xf>
    <xf numFmtId="0" fontId="15" fillId="0" borderId="0" xfId="0" applyFont="1" applyAlignment="1">
      <alignment vertical="center" wrapText="1"/>
    </xf>
    <xf numFmtId="0" fontId="17" fillId="7" borderId="5" xfId="0" applyFont="1" applyFill="1" applyBorder="1"/>
    <xf numFmtId="0" fontId="17" fillId="7" borderId="6" xfId="0" applyFont="1" applyFill="1" applyBorder="1"/>
    <xf numFmtId="0" fontId="13" fillId="0" borderId="6" xfId="0" applyFont="1" applyBorder="1" applyAlignment="1">
      <alignment vertical="top" wrapText="1"/>
    </xf>
    <xf numFmtId="0" fontId="4" fillId="0" borderId="5" xfId="0" applyFont="1" applyBorder="1"/>
    <xf numFmtId="0" fontId="2" fillId="0" borderId="6" xfId="0" applyFont="1" applyBorder="1"/>
    <xf numFmtId="0" fontId="4" fillId="4" borderId="0" xfId="0" applyFont="1" applyFill="1"/>
    <xf numFmtId="0" fontId="3" fillId="4" borderId="0" xfId="0" applyFont="1" applyFill="1"/>
    <xf numFmtId="0" fontId="3" fillId="4" borderId="18" xfId="0" applyFont="1" applyFill="1" applyBorder="1" applyAlignment="1">
      <alignment horizontal="center" vertical="center"/>
    </xf>
    <xf numFmtId="0" fontId="4" fillId="4" borderId="2" xfId="0" applyFont="1" applyFill="1" applyBorder="1"/>
    <xf numFmtId="0" fontId="4" fillId="0" borderId="1" xfId="0" applyFont="1" applyBorder="1"/>
    <xf numFmtId="0" fontId="4" fillId="0" borderId="14" xfId="0" applyFont="1" applyBorder="1"/>
    <xf numFmtId="0" fontId="26" fillId="4" borderId="0" xfId="0" applyFont="1" applyFill="1" applyAlignment="1">
      <alignment horizontal="center"/>
    </xf>
    <xf numFmtId="0" fontId="25" fillId="0" borderId="29" xfId="0" applyFont="1" applyBorder="1" applyAlignment="1">
      <alignment vertical="center"/>
    </xf>
    <xf numFmtId="0" fontId="24" fillId="0" borderId="31" xfId="0" applyFont="1" applyBorder="1" applyAlignment="1">
      <alignment vertical="center" wrapText="1"/>
    </xf>
    <xf numFmtId="0" fontId="24" fillId="0" borderId="30" xfId="0" applyFont="1" applyBorder="1" applyAlignment="1">
      <alignment vertical="top" wrapText="1"/>
    </xf>
    <xf numFmtId="0" fontId="0" fillId="0" borderId="26" xfId="0" applyBorder="1"/>
    <xf numFmtId="0" fontId="0" fillId="0" borderId="27" xfId="0" applyBorder="1"/>
    <xf numFmtId="0" fontId="0" fillId="0" borderId="0" xfId="0" applyAlignment="1">
      <alignment horizontal="left"/>
    </xf>
    <xf numFmtId="0" fontId="3" fillId="4" borderId="14" xfId="0" applyFont="1" applyFill="1" applyBorder="1"/>
    <xf numFmtId="0" fontId="0" fillId="0" borderId="0" xfId="0" applyAlignment="1">
      <alignment horizontal="center" wrapText="1"/>
    </xf>
    <xf numFmtId="0" fontId="0" fillId="0" borderId="2" xfId="0" applyBorder="1"/>
    <xf numFmtId="0" fontId="0" fillId="0" borderId="17" xfId="0" applyBorder="1"/>
    <xf numFmtId="0" fontId="0" fillId="0" borderId="0" xfId="0" applyAlignment="1">
      <alignment vertical="center" wrapText="1"/>
    </xf>
    <xf numFmtId="0" fontId="3" fillId="11" borderId="14" xfId="0" applyFont="1" applyFill="1" applyBorder="1"/>
    <xf numFmtId="0" fontId="0" fillId="11" borderId="0" xfId="0" applyFill="1"/>
    <xf numFmtId="0" fontId="3" fillId="11" borderId="21" xfId="0" applyFont="1" applyFill="1" applyBorder="1"/>
    <xf numFmtId="0" fontId="0" fillId="11" borderId="2" xfId="0" applyFill="1" applyBorder="1"/>
    <xf numFmtId="0" fontId="0" fillId="4" borderId="18" xfId="0" applyFill="1" applyBorder="1" applyAlignment="1" applyProtection="1">
      <alignment horizontal="center" vertical="center"/>
      <protection locked="0"/>
    </xf>
    <xf numFmtId="0" fontId="0" fillId="4" borderId="17" xfId="0" applyFill="1" applyBorder="1" applyAlignment="1" applyProtection="1">
      <alignment horizontal="center" vertical="center"/>
      <protection locked="0"/>
    </xf>
    <xf numFmtId="0" fontId="0" fillId="0" borderId="3" xfId="0" applyBorder="1"/>
    <xf numFmtId="0" fontId="0" fillId="0" borderId="2" xfId="0" applyBorder="1" applyAlignment="1" applyProtection="1">
      <alignment horizontal="center" vertical="top"/>
      <protection locked="0"/>
    </xf>
    <xf numFmtId="1" fontId="0" fillId="0" borderId="2" xfId="0" applyNumberFormat="1" applyBorder="1" applyAlignment="1" applyProtection="1">
      <alignment horizontal="center" vertical="center"/>
      <protection locked="0"/>
    </xf>
    <xf numFmtId="0" fontId="0" fillId="0" borderId="0" xfId="0" applyAlignment="1">
      <alignment horizontal="center" vertical="top"/>
    </xf>
    <xf numFmtId="0" fontId="0" fillId="0" borderId="0" xfId="0" quotePrefix="1" applyAlignment="1">
      <alignment horizontal="center" wrapText="1"/>
    </xf>
    <xf numFmtId="0" fontId="0" fillId="0" borderId="22" xfId="0" applyBorder="1" applyAlignment="1">
      <alignment horizontal="left" vertical="center" wrapText="1"/>
    </xf>
    <xf numFmtId="0" fontId="0" fillId="0" borderId="1" xfId="0" applyBorder="1" applyAlignment="1">
      <alignment horizontal="left" vertical="center" wrapText="1"/>
    </xf>
    <xf numFmtId="0" fontId="0" fillId="0" borderId="35" xfId="0" applyBorder="1"/>
    <xf numFmtId="0" fontId="0" fillId="10" borderId="3" xfId="0" applyFill="1" applyBorder="1"/>
    <xf numFmtId="0" fontId="0" fillId="6" borderId="7" xfId="0" applyFill="1" applyBorder="1" applyAlignment="1" applyProtection="1">
      <alignment horizontal="center" vertical="center" wrapText="1"/>
      <protection locked="0"/>
    </xf>
    <xf numFmtId="0" fontId="3" fillId="11" borderId="0" xfId="0" applyFont="1" applyFill="1"/>
    <xf numFmtId="0" fontId="0" fillId="0" borderId="6" xfId="0" applyBorder="1"/>
    <xf numFmtId="0" fontId="32" fillId="6" borderId="6" xfId="0" applyFont="1" applyFill="1" applyBorder="1" applyAlignment="1" applyProtection="1">
      <alignment horizontal="center" vertical="center"/>
      <protection locked="0"/>
    </xf>
    <xf numFmtId="0" fontId="28" fillId="17" borderId="29" xfId="0" applyFont="1" applyFill="1" applyBorder="1" applyAlignment="1">
      <alignment horizontal="center"/>
    </xf>
    <xf numFmtId="0" fontId="0" fillId="0" borderId="6" xfId="0" applyBorder="1" applyAlignment="1">
      <alignment horizontal="center" vertical="center"/>
    </xf>
    <xf numFmtId="0" fontId="38" fillId="0" borderId="0" xfId="0" applyFont="1" applyAlignment="1">
      <alignment horizontal="left" vertical="top"/>
    </xf>
    <xf numFmtId="0" fontId="38" fillId="0" borderId="0" xfId="0" applyFont="1" applyAlignment="1">
      <alignment horizontal="left" vertical="top" wrapText="1"/>
    </xf>
    <xf numFmtId="0" fontId="38" fillId="0" borderId="0" xfId="0" applyFont="1" applyAlignment="1">
      <alignment horizontal="center" vertical="center" wrapText="1"/>
    </xf>
    <xf numFmtId="0" fontId="38" fillId="0" borderId="0" xfId="0" applyFont="1" applyAlignment="1">
      <alignment horizontal="center" vertical="center"/>
    </xf>
    <xf numFmtId="0" fontId="0" fillId="0" borderId="1" xfId="0" applyBorder="1" applyAlignment="1">
      <alignment horizontal="center"/>
    </xf>
    <xf numFmtId="0" fontId="0" fillId="0" borderId="2" xfId="0" applyBorder="1" applyAlignment="1" applyProtection="1">
      <alignment horizontal="center"/>
      <protection locked="0"/>
    </xf>
    <xf numFmtId="0" fontId="27" fillId="16" borderId="28" xfId="0" applyFont="1" applyFill="1" applyBorder="1" applyAlignment="1">
      <alignment horizontal="center"/>
    </xf>
    <xf numFmtId="0" fontId="0" fillId="4" borderId="20" xfId="0" applyFill="1" applyBorder="1" applyAlignment="1" applyProtection="1">
      <alignment horizontal="center" vertical="center"/>
      <protection locked="0"/>
    </xf>
    <xf numFmtId="0" fontId="0" fillId="0" borderId="31" xfId="0" applyBorder="1" applyAlignment="1">
      <alignment vertical="top" wrapText="1"/>
    </xf>
    <xf numFmtId="0" fontId="17" fillId="0" borderId="31" xfId="0" applyFont="1" applyBorder="1" applyAlignment="1">
      <alignment vertical="top" wrapText="1"/>
    </xf>
    <xf numFmtId="0" fontId="10" fillId="0" borderId="31" xfId="2" applyBorder="1" applyAlignment="1">
      <alignment vertical="top"/>
    </xf>
    <xf numFmtId="0" fontId="0" fillId="0" borderId="31" xfId="0" applyBorder="1" applyAlignment="1">
      <alignment wrapText="1"/>
    </xf>
    <xf numFmtId="0" fontId="10" fillId="0" borderId="30" xfId="2" applyBorder="1" applyAlignment="1">
      <alignment vertical="top"/>
    </xf>
    <xf numFmtId="0" fontId="0" fillId="0" borderId="26" xfId="0" applyBorder="1" applyAlignment="1">
      <alignment horizontal="left"/>
    </xf>
    <xf numFmtId="0" fontId="14" fillId="0" borderId="0" xfId="0" applyFont="1" applyAlignment="1">
      <alignment horizontal="left"/>
    </xf>
    <xf numFmtId="0" fontId="14" fillId="0" borderId="27" xfId="0" applyFont="1" applyBorder="1" applyAlignment="1">
      <alignment horizontal="left"/>
    </xf>
    <xf numFmtId="0" fontId="0" fillId="0" borderId="41" xfId="0" applyBorder="1" applyAlignment="1" applyProtection="1">
      <alignment horizontal="center" vertical="top"/>
      <protection locked="0"/>
    </xf>
    <xf numFmtId="0" fontId="0" fillId="0" borderId="3" xfId="0" applyBorder="1" applyAlignment="1">
      <alignment wrapText="1"/>
    </xf>
    <xf numFmtId="1" fontId="0" fillId="0" borderId="41" xfId="0" applyNumberFormat="1" applyBorder="1" applyAlignment="1" applyProtection="1">
      <alignment horizontal="center" vertical="center"/>
      <protection locked="0"/>
    </xf>
    <xf numFmtId="164" fontId="0" fillId="0" borderId="3" xfId="0" applyNumberFormat="1" applyBorder="1" applyAlignment="1">
      <alignment vertical="center"/>
    </xf>
    <xf numFmtId="0" fontId="0" fillId="0" borderId="8" xfId="0" applyBorder="1" applyAlignment="1">
      <alignment vertical="center" wrapText="1"/>
    </xf>
    <xf numFmtId="0" fontId="0" fillId="0" borderId="3" xfId="0" applyBorder="1" applyAlignment="1">
      <alignment horizontal="center" vertical="center"/>
    </xf>
    <xf numFmtId="0" fontId="5" fillId="0" borderId="8" xfId="0" applyFont="1" applyBorder="1" applyAlignment="1">
      <alignment horizontal="center" vertical="center" wrapText="1"/>
    </xf>
    <xf numFmtId="0" fontId="0" fillId="0" borderId="3" xfId="0" applyBorder="1" applyAlignment="1" applyProtection="1">
      <alignment horizontal="center"/>
      <protection locked="0"/>
    </xf>
    <xf numFmtId="0" fontId="0" fillId="0" borderId="3" xfId="0" applyBorder="1" applyAlignment="1">
      <alignment horizontal="center"/>
    </xf>
    <xf numFmtId="0" fontId="0" fillId="0" borderId="8" xfId="0" applyBorder="1" applyAlignment="1">
      <alignment horizontal="center"/>
    </xf>
    <xf numFmtId="0" fontId="0" fillId="0" borderId="8" xfId="0" applyBorder="1" applyAlignment="1">
      <alignment horizontal="center" vertical="center" wrapText="1"/>
    </xf>
    <xf numFmtId="0" fontId="0" fillId="0" borderId="13" xfId="0" applyBorder="1" applyAlignment="1">
      <alignment horizontal="center" vertical="top"/>
    </xf>
    <xf numFmtId="0" fontId="0" fillId="0" borderId="41" xfId="0" applyBorder="1" applyAlignment="1">
      <alignment wrapText="1"/>
    </xf>
    <xf numFmtId="0" fontId="0" fillId="0" borderId="13" xfId="0" applyBorder="1" applyAlignment="1">
      <alignment horizontal="center" wrapText="1"/>
    </xf>
    <xf numFmtId="0" fontId="4" fillId="4" borderId="0" xfId="0" applyFont="1" applyFill="1" applyAlignment="1">
      <alignment wrapText="1"/>
    </xf>
    <xf numFmtId="0" fontId="22" fillId="4" borderId="14" xfId="0" applyFont="1" applyFill="1" applyBorder="1" applyAlignment="1">
      <alignment horizontal="left" vertical="top" wrapText="1"/>
    </xf>
    <xf numFmtId="0" fontId="22" fillId="4" borderId="0" xfId="0" applyFont="1" applyFill="1" applyAlignment="1">
      <alignment horizontal="left" vertical="top" wrapText="1"/>
    </xf>
    <xf numFmtId="1" fontId="0" fillId="4" borderId="0" xfId="0" applyNumberFormat="1" applyFill="1" applyAlignment="1" applyProtection="1">
      <alignment horizontal="center" vertical="center"/>
      <protection locked="0"/>
    </xf>
    <xf numFmtId="164" fontId="0" fillId="4" borderId="0" xfId="0" applyNumberFormat="1" applyFill="1" applyAlignment="1">
      <alignment horizontal="center" vertical="center"/>
    </xf>
    <xf numFmtId="0" fontId="0" fillId="4" borderId="18" xfId="0" applyFill="1" applyBorder="1" applyAlignment="1">
      <alignment horizontal="center" wrapText="1"/>
    </xf>
    <xf numFmtId="0" fontId="0" fillId="4" borderId="0" xfId="0" applyFill="1" applyAlignment="1">
      <alignment wrapText="1"/>
    </xf>
    <xf numFmtId="0" fontId="5" fillId="4" borderId="0" xfId="0" applyFont="1" applyFill="1" applyAlignment="1">
      <alignment horizontal="center" vertical="center" wrapText="1"/>
    </xf>
    <xf numFmtId="0" fontId="0" fillId="0" borderId="7" xfId="0" quotePrefix="1" applyBorder="1" applyAlignment="1">
      <alignment horizontal="center" vertical="top"/>
    </xf>
    <xf numFmtId="10" fontId="0" fillId="0" borderId="0" xfId="0" applyNumberFormat="1" applyAlignment="1" applyProtection="1">
      <alignment horizontal="center" vertical="center"/>
      <protection locked="0"/>
    </xf>
    <xf numFmtId="0" fontId="0" fillId="0" borderId="41" xfId="0" applyBorder="1" applyAlignment="1" applyProtection="1">
      <alignment horizontal="center"/>
      <protection locked="0"/>
    </xf>
    <xf numFmtId="0" fontId="3" fillId="0" borderId="6" xfId="0" applyFont="1" applyBorder="1" applyAlignment="1">
      <alignment horizontal="center"/>
    </xf>
    <xf numFmtId="0" fontId="3" fillId="0" borderId="20" xfId="0" applyFont="1" applyBorder="1" applyAlignment="1">
      <alignment horizontal="center"/>
    </xf>
    <xf numFmtId="0" fontId="0" fillId="0" borderId="35" xfId="0" applyBorder="1" applyAlignment="1">
      <alignment horizontal="center"/>
    </xf>
    <xf numFmtId="0" fontId="14" fillId="15" borderId="36" xfId="0" applyFont="1" applyFill="1" applyBorder="1" applyAlignment="1">
      <alignment horizontal="center" vertical="center" wrapText="1"/>
    </xf>
    <xf numFmtId="0" fontId="14" fillId="15" borderId="15" xfId="0" applyFont="1" applyFill="1" applyBorder="1" applyAlignment="1">
      <alignment horizontal="center" vertical="center" wrapText="1"/>
    </xf>
    <xf numFmtId="0" fontId="14" fillId="15" borderId="37" xfId="0" applyFont="1" applyFill="1" applyBorder="1" applyAlignment="1">
      <alignment horizontal="center" vertical="center" wrapText="1"/>
    </xf>
    <xf numFmtId="0" fontId="14" fillId="15" borderId="26" xfId="0" applyFont="1" applyFill="1" applyBorder="1" applyAlignment="1">
      <alignment horizontal="center" vertical="center" wrapText="1"/>
    </xf>
    <xf numFmtId="0" fontId="14" fillId="15" borderId="0" xfId="0" applyFont="1" applyFill="1" applyAlignment="1">
      <alignment horizontal="center" vertical="center" wrapText="1"/>
    </xf>
    <xf numFmtId="0" fontId="14" fillId="15" borderId="27" xfId="0" applyFont="1" applyFill="1" applyBorder="1" applyAlignment="1">
      <alignment horizontal="center" vertical="center" wrapText="1"/>
    </xf>
    <xf numFmtId="0" fontId="14" fillId="15" borderId="38" xfId="0" applyFont="1" applyFill="1" applyBorder="1" applyAlignment="1">
      <alignment horizontal="center" vertical="center" wrapText="1"/>
    </xf>
    <xf numFmtId="0" fontId="14" fillId="15" borderId="3" xfId="0" applyFont="1" applyFill="1" applyBorder="1" applyAlignment="1">
      <alignment horizontal="center" vertical="center" wrapText="1"/>
    </xf>
    <xf numFmtId="0" fontId="14" fillId="15" borderId="39" xfId="0" applyFont="1" applyFill="1" applyBorder="1" applyAlignment="1">
      <alignment horizontal="center" vertical="center" wrapText="1"/>
    </xf>
    <xf numFmtId="0" fontId="28" fillId="17" borderId="32" xfId="0" applyFont="1" applyFill="1" applyBorder="1" applyAlignment="1">
      <alignment horizontal="center"/>
    </xf>
    <xf numFmtId="0" fontId="28" fillId="17" borderId="33" xfId="0" applyFont="1" applyFill="1" applyBorder="1" applyAlignment="1">
      <alignment horizontal="center"/>
    </xf>
    <xf numFmtId="0" fontId="28" fillId="17" borderId="34" xfId="0" applyFont="1" applyFill="1" applyBorder="1" applyAlignment="1">
      <alignment horizontal="center"/>
    </xf>
    <xf numFmtId="0" fontId="0" fillId="14" borderId="26" xfId="0" applyFill="1" applyBorder="1" applyAlignment="1">
      <alignment horizontal="center"/>
    </xf>
    <xf numFmtId="0" fontId="0" fillId="14" borderId="0" xfId="0" applyFill="1" applyAlignment="1">
      <alignment horizontal="center"/>
    </xf>
    <xf numFmtId="0" fontId="0" fillId="14" borderId="27" xfId="0" applyFill="1" applyBorder="1" applyAlignment="1">
      <alignment horizontal="center"/>
    </xf>
    <xf numFmtId="0" fontId="0" fillId="0" borderId="26" xfId="0" applyBorder="1" applyAlignment="1">
      <alignment horizontal="left"/>
    </xf>
    <xf numFmtId="0" fontId="0" fillId="0" borderId="0" xfId="0" applyAlignment="1">
      <alignment horizontal="left"/>
    </xf>
    <xf numFmtId="0" fontId="0" fillId="0" borderId="0" xfId="0" applyAlignment="1">
      <alignment horizontal="center"/>
    </xf>
    <xf numFmtId="0" fontId="14" fillId="4" borderId="0" xfId="0" applyFont="1" applyFill="1" applyAlignment="1">
      <alignment horizontal="left"/>
    </xf>
    <xf numFmtId="0" fontId="14" fillId="4" borderId="27" xfId="0" applyFont="1" applyFill="1" applyBorder="1" applyAlignment="1">
      <alignment horizontal="left"/>
    </xf>
    <xf numFmtId="0" fontId="0" fillId="4" borderId="0" xfId="0" applyFill="1" applyAlignment="1">
      <alignment horizontal="left"/>
    </xf>
    <xf numFmtId="0" fontId="0" fillId="4" borderId="27" xfId="0" applyFill="1" applyBorder="1" applyAlignment="1">
      <alignment horizontal="left"/>
    </xf>
    <xf numFmtId="0" fontId="32" fillId="6" borderId="4" xfId="0" applyFont="1" applyFill="1" applyBorder="1" applyAlignment="1">
      <alignment horizontal="right" vertical="center"/>
    </xf>
    <xf numFmtId="0" fontId="32" fillId="6" borderId="5" xfId="0" applyFont="1" applyFill="1" applyBorder="1" applyAlignment="1">
      <alignment horizontal="right" vertical="center"/>
    </xf>
    <xf numFmtId="0" fontId="0" fillId="0" borderId="14" xfId="0" applyBorder="1" applyAlignment="1">
      <alignment horizontal="left" wrapText="1"/>
    </xf>
    <xf numFmtId="0" fontId="0" fillId="0" borderId="0" xfId="0" applyAlignment="1">
      <alignment horizontal="left" wrapText="1"/>
    </xf>
    <xf numFmtId="0" fontId="0" fillId="0" borderId="14" xfId="0" applyBorder="1" applyAlignment="1">
      <alignment horizontal="left"/>
    </xf>
    <xf numFmtId="0" fontId="0" fillId="0" borderId="14" xfId="0" applyBorder="1" applyAlignment="1">
      <alignment horizontal="left" vertical="top" wrapText="1"/>
    </xf>
    <xf numFmtId="0" fontId="0" fillId="0" borderId="0" xfId="0" applyAlignment="1">
      <alignment horizontal="left" vertical="top" wrapText="1"/>
    </xf>
    <xf numFmtId="0" fontId="0" fillId="0" borderId="25" xfId="0" applyBorder="1" applyAlignment="1">
      <alignment horizontal="left" wrapText="1"/>
    </xf>
    <xf numFmtId="0" fontId="0" fillId="0" borderId="10" xfId="0" applyBorder="1" applyAlignment="1">
      <alignment horizontal="left" wrapText="1"/>
    </xf>
    <xf numFmtId="0" fontId="0" fillId="6" borderId="11" xfId="0" applyFill="1" applyBorder="1" applyAlignment="1" applyProtection="1">
      <alignment horizontal="center" vertical="center"/>
      <protection locked="0"/>
    </xf>
    <xf numFmtId="0" fontId="0" fillId="6" borderId="12" xfId="0" applyFill="1" applyBorder="1" applyAlignment="1" applyProtection="1">
      <alignment horizontal="center" vertical="center"/>
      <protection locked="0"/>
    </xf>
    <xf numFmtId="0" fontId="18" fillId="0" borderId="14" xfId="0" applyFont="1" applyBorder="1" applyAlignment="1">
      <alignment horizontal="left" vertical="center"/>
    </xf>
    <xf numFmtId="0" fontId="18" fillId="0" borderId="0" xfId="0" applyFont="1" applyAlignment="1">
      <alignment horizontal="left" vertical="center"/>
    </xf>
    <xf numFmtId="0" fontId="18" fillId="0" borderId="18" xfId="0" applyFont="1" applyBorder="1" applyAlignment="1">
      <alignment horizontal="left" vertical="center"/>
    </xf>
    <xf numFmtId="0" fontId="5" fillId="0" borderId="25" xfId="0" applyFont="1" applyBorder="1" applyAlignment="1">
      <alignment horizontal="left" vertical="center" wrapText="1"/>
    </xf>
    <xf numFmtId="0" fontId="5" fillId="0" borderId="10" xfId="0" applyFont="1" applyBorder="1" applyAlignment="1">
      <alignment horizontal="left" vertical="center" wrapText="1"/>
    </xf>
    <xf numFmtId="0" fontId="23" fillId="0" borderId="4" xfId="0" applyFont="1" applyBorder="1" applyAlignment="1">
      <alignment horizontal="left" vertical="center" wrapText="1"/>
    </xf>
    <xf numFmtId="0" fontId="23" fillId="0" borderId="5" xfId="0" applyFont="1" applyBorder="1" applyAlignment="1">
      <alignment horizontal="left" vertical="center" wrapText="1"/>
    </xf>
    <xf numFmtId="0" fontId="23" fillId="0" borderId="6" xfId="0" applyFont="1" applyBorder="1" applyAlignment="1">
      <alignment horizontal="left" vertical="center" wrapText="1"/>
    </xf>
    <xf numFmtId="0" fontId="0" fillId="6" borderId="2" xfId="0" applyFill="1" applyBorder="1" applyAlignment="1" applyProtection="1">
      <alignment horizontal="center" vertical="center"/>
      <protection locked="0"/>
    </xf>
    <xf numFmtId="0" fontId="0" fillId="6" borderId="1" xfId="0" applyFill="1" applyBorder="1" applyAlignment="1" applyProtection="1">
      <alignment horizontal="center" vertical="center"/>
      <protection locked="0"/>
    </xf>
    <xf numFmtId="0" fontId="5" fillId="0" borderId="14" xfId="0" applyFont="1" applyBorder="1" applyAlignment="1">
      <alignment horizontal="left" vertical="center" wrapText="1"/>
    </xf>
    <xf numFmtId="0" fontId="5" fillId="0" borderId="0" xfId="0" applyFont="1" applyAlignment="1">
      <alignment horizontal="left" vertical="center" wrapText="1"/>
    </xf>
    <xf numFmtId="0" fontId="0" fillId="4" borderId="14" xfId="0" applyFill="1" applyBorder="1" applyAlignment="1">
      <alignment horizontal="left" vertical="center" wrapText="1"/>
    </xf>
    <xf numFmtId="0" fontId="0" fillId="4" borderId="0" xfId="0" applyFill="1" applyAlignment="1">
      <alignment horizontal="left" vertical="center" wrapText="1"/>
    </xf>
    <xf numFmtId="0" fontId="0" fillId="0" borderId="14" xfId="0" applyBorder="1" applyAlignment="1">
      <alignment horizontal="left" vertical="center" wrapText="1"/>
    </xf>
    <xf numFmtId="0" fontId="0" fillId="0" borderId="0" xfId="0" applyAlignment="1">
      <alignment horizontal="left" vertical="center" wrapText="1"/>
    </xf>
    <xf numFmtId="0" fontId="0" fillId="0" borderId="18" xfId="0" applyBorder="1" applyAlignment="1">
      <alignment horizontal="left" vertical="center" wrapText="1"/>
    </xf>
    <xf numFmtId="0" fontId="0" fillId="0" borderId="25" xfId="0" applyBorder="1" applyAlignment="1">
      <alignment horizontal="left" vertical="top" wrapText="1"/>
    </xf>
    <xf numFmtId="0" fontId="0" fillId="0" borderId="10" xfId="0" applyBorder="1" applyAlignment="1">
      <alignment horizontal="left" vertical="top" wrapText="1"/>
    </xf>
    <xf numFmtId="0" fontId="0" fillId="3" borderId="0" xfId="0" applyFill="1" applyAlignment="1">
      <alignment horizontal="center"/>
    </xf>
    <xf numFmtId="0" fontId="12" fillId="5" borderId="21" xfId="0" applyFont="1" applyFill="1" applyBorder="1" applyAlignment="1">
      <alignment horizontal="center"/>
    </xf>
    <xf numFmtId="0" fontId="12" fillId="5" borderId="2" xfId="0" applyFont="1" applyFill="1" applyBorder="1" applyAlignment="1">
      <alignment horizontal="center"/>
    </xf>
    <xf numFmtId="0" fontId="12" fillId="5" borderId="17" xfId="0" applyFont="1" applyFill="1" applyBorder="1" applyAlignment="1">
      <alignment horizontal="center"/>
    </xf>
    <xf numFmtId="0" fontId="5" fillId="4" borderId="14" xfId="0" applyFont="1" applyFill="1" applyBorder="1" applyAlignment="1">
      <alignment horizontal="left" vertical="center"/>
    </xf>
    <xf numFmtId="0" fontId="5" fillId="4" borderId="0" xfId="0" applyFont="1" applyFill="1" applyAlignment="1">
      <alignment horizontal="left" vertical="center"/>
    </xf>
    <xf numFmtId="0" fontId="5" fillId="4" borderId="14" xfId="0" applyFont="1" applyFill="1" applyBorder="1" applyAlignment="1">
      <alignment horizontal="left" vertical="center" wrapText="1"/>
    </xf>
    <xf numFmtId="0" fontId="5" fillId="4" borderId="0" xfId="0" applyFont="1" applyFill="1" applyAlignment="1">
      <alignment horizontal="left" vertical="center" wrapText="1"/>
    </xf>
    <xf numFmtId="0" fontId="3" fillId="6" borderId="4" xfId="0" applyFont="1" applyFill="1" applyBorder="1" applyAlignment="1">
      <alignment horizontal="left" vertical="center" wrapText="1"/>
    </xf>
    <xf numFmtId="0" fontId="3" fillId="6" borderId="5" xfId="0" applyFont="1" applyFill="1" applyBorder="1" applyAlignment="1">
      <alignment horizontal="left" vertical="center" wrapText="1"/>
    </xf>
    <xf numFmtId="0" fontId="3" fillId="6" borderId="5" xfId="0" applyFont="1" applyFill="1" applyBorder="1" applyAlignment="1">
      <alignment horizontal="center" wrapText="1"/>
    </xf>
    <xf numFmtId="0" fontId="18" fillId="6" borderId="4" xfId="0" applyFont="1" applyFill="1" applyBorder="1" applyAlignment="1">
      <alignment horizontal="center" vertical="center" wrapText="1"/>
    </xf>
    <xf numFmtId="0" fontId="18" fillId="6" borderId="5" xfId="0" applyFont="1" applyFill="1" applyBorder="1" applyAlignment="1">
      <alignment horizontal="center" vertical="center" wrapText="1"/>
    </xf>
    <xf numFmtId="0" fontId="3" fillId="9" borderId="4" xfId="0" applyFont="1" applyFill="1" applyBorder="1" applyAlignment="1">
      <alignment horizontal="left" wrapText="1"/>
    </xf>
    <xf numFmtId="0" fontId="3" fillId="9" borderId="5" xfId="0" applyFont="1" applyFill="1" applyBorder="1" applyAlignment="1">
      <alignment horizontal="left" wrapText="1"/>
    </xf>
    <xf numFmtId="0" fontId="3" fillId="11" borderId="14" xfId="0" applyFont="1" applyFill="1" applyBorder="1" applyAlignment="1">
      <alignment horizontal="left" vertical="top" wrapText="1"/>
    </xf>
    <xf numFmtId="0" fontId="3" fillId="11" borderId="0" xfId="0" applyFont="1" applyFill="1" applyAlignment="1">
      <alignment horizontal="left" vertical="top" wrapText="1"/>
    </xf>
    <xf numFmtId="0" fontId="30" fillId="0" borderId="23" xfId="0" applyFont="1" applyBorder="1" applyAlignment="1">
      <alignment horizontal="left" vertical="center" wrapText="1"/>
    </xf>
    <xf numFmtId="0" fontId="20" fillId="0" borderId="3" xfId="0" applyFont="1" applyBorder="1" applyAlignment="1">
      <alignment horizontal="left" vertical="center"/>
    </xf>
    <xf numFmtId="0" fontId="22" fillId="0" borderId="14" xfId="0" applyFont="1" applyBorder="1" applyAlignment="1">
      <alignment horizontal="left" vertical="center" wrapText="1"/>
    </xf>
    <xf numFmtId="0" fontId="20" fillId="0" borderId="0" xfId="0" applyFont="1" applyAlignment="1">
      <alignment horizontal="left" vertical="center"/>
    </xf>
    <xf numFmtId="0" fontId="30" fillId="0" borderId="14" xfId="0" applyFont="1" applyBorder="1" applyAlignment="1">
      <alignment horizontal="left" vertical="center" wrapText="1"/>
    </xf>
    <xf numFmtId="0" fontId="20" fillId="0" borderId="14" xfId="0" applyFont="1" applyBorder="1" applyAlignment="1">
      <alignment horizontal="left" vertical="center" wrapText="1"/>
    </xf>
    <xf numFmtId="0" fontId="29" fillId="0" borderId="23" xfId="0" applyFont="1" applyBorder="1" applyAlignment="1">
      <alignment horizontal="left" vertical="center" wrapText="1"/>
    </xf>
    <xf numFmtId="0" fontId="29" fillId="0" borderId="14" xfId="0" applyFont="1" applyBorder="1" applyAlignment="1">
      <alignment horizontal="left" vertical="center" wrapText="1"/>
    </xf>
    <xf numFmtId="0" fontId="29" fillId="0" borderId="14" xfId="0" applyFont="1" applyBorder="1" applyAlignment="1">
      <alignment horizontal="left" vertical="top" wrapText="1"/>
    </xf>
    <xf numFmtId="0" fontId="20" fillId="0" borderId="0" xfId="0" applyFont="1" applyAlignment="1">
      <alignment horizontal="left" vertical="top"/>
    </xf>
    <xf numFmtId="0" fontId="22" fillId="4" borderId="23" xfId="0" applyFont="1" applyFill="1" applyBorder="1" applyAlignment="1">
      <alignment horizontal="left" vertical="top" wrapText="1"/>
    </xf>
    <xf numFmtId="0" fontId="22" fillId="4" borderId="3" xfId="0" applyFont="1" applyFill="1" applyBorder="1" applyAlignment="1">
      <alignment horizontal="left" vertical="top" wrapText="1"/>
    </xf>
    <xf numFmtId="0" fontId="29" fillId="0" borderId="0" xfId="0" applyFont="1" applyAlignment="1">
      <alignment horizontal="left" vertical="top"/>
    </xf>
    <xf numFmtId="0" fontId="20" fillId="0" borderId="0" xfId="0" applyFont="1" applyAlignment="1">
      <alignment horizontal="left" vertical="center" wrapText="1"/>
    </xf>
    <xf numFmtId="0" fontId="22" fillId="0" borderId="14" xfId="0" applyFont="1" applyBorder="1" applyAlignment="1">
      <alignment horizontal="left" vertical="top" wrapText="1"/>
    </xf>
    <xf numFmtId="0" fontId="22" fillId="4" borderId="14" xfId="0" applyFont="1" applyFill="1" applyBorder="1" applyAlignment="1">
      <alignment horizontal="left" vertical="top" wrapText="1"/>
    </xf>
    <xf numFmtId="0" fontId="20" fillId="4" borderId="0" xfId="0" applyFont="1" applyFill="1" applyAlignment="1">
      <alignment horizontal="left" vertical="top"/>
    </xf>
    <xf numFmtId="0" fontId="0" fillId="11" borderId="0" xfId="0" applyFill="1" applyAlignment="1">
      <alignment horizontal="left" vertical="top" wrapText="1"/>
    </xf>
    <xf numFmtId="0" fontId="20" fillId="0" borderId="0" xfId="0" quotePrefix="1" applyFont="1" applyAlignment="1">
      <alignment horizontal="left" vertical="center" wrapText="1"/>
    </xf>
    <xf numFmtId="0" fontId="0" fillId="0" borderId="0" xfId="0" quotePrefix="1" applyAlignment="1">
      <alignment horizontal="left" vertical="center" wrapText="1"/>
    </xf>
    <xf numFmtId="0" fontId="3" fillId="11" borderId="0" xfId="0" quotePrefix="1" applyFont="1" applyFill="1" applyAlignment="1">
      <alignment horizontal="left" wrapText="1"/>
    </xf>
    <xf numFmtId="0" fontId="3" fillId="11" borderId="0" xfId="0" applyFont="1" applyFill="1" applyAlignment="1">
      <alignment horizontal="left" vertical="top"/>
    </xf>
    <xf numFmtId="0" fontId="3" fillId="11" borderId="16" xfId="0" quotePrefix="1" applyFont="1" applyFill="1" applyBorder="1" applyAlignment="1">
      <alignment horizontal="left" wrapText="1"/>
    </xf>
    <xf numFmtId="0" fontId="3" fillId="11" borderId="15" xfId="0" quotePrefix="1" applyFont="1" applyFill="1" applyBorder="1" applyAlignment="1">
      <alignment horizontal="left" wrapText="1"/>
    </xf>
    <xf numFmtId="0" fontId="0" fillId="8" borderId="0" xfId="0" applyFill="1" applyAlignment="1">
      <alignment horizontal="center"/>
    </xf>
    <xf numFmtId="0" fontId="12" fillId="5" borderId="21" xfId="0" applyFont="1" applyFill="1" applyBorder="1" applyAlignment="1">
      <alignment horizontal="center" wrapText="1"/>
    </xf>
    <xf numFmtId="0" fontId="12" fillId="5" borderId="2" xfId="0" applyFont="1" applyFill="1" applyBorder="1" applyAlignment="1">
      <alignment horizontal="center" wrapText="1"/>
    </xf>
    <xf numFmtId="0" fontId="12" fillId="5" borderId="17" xfId="0" applyFont="1" applyFill="1" applyBorder="1" applyAlignment="1">
      <alignment horizontal="center" wrapText="1"/>
    </xf>
    <xf numFmtId="0" fontId="19" fillId="9" borderId="4" xfId="0" applyFont="1" applyFill="1" applyBorder="1" applyAlignment="1">
      <alignment horizontal="left" wrapText="1"/>
    </xf>
    <xf numFmtId="0" fontId="19" fillId="9" borderId="5" xfId="0" applyFont="1" applyFill="1" applyBorder="1" applyAlignment="1">
      <alignment horizontal="left" wrapText="1"/>
    </xf>
    <xf numFmtId="0" fontId="18" fillId="0" borderId="24" xfId="0" applyFont="1" applyBorder="1" applyAlignment="1">
      <alignment horizontal="left" vertical="center"/>
    </xf>
    <xf numFmtId="0" fontId="18" fillId="0" borderId="9" xfId="0" applyFont="1" applyBorder="1" applyAlignment="1">
      <alignment horizontal="left" vertical="center"/>
    </xf>
    <xf numFmtId="0" fontId="18" fillId="0" borderId="40" xfId="0" applyFont="1" applyBorder="1" applyAlignment="1">
      <alignment horizontal="left" vertical="center"/>
    </xf>
    <xf numFmtId="0" fontId="5" fillId="0" borderId="14" xfId="0" applyFont="1" applyBorder="1" applyAlignment="1">
      <alignment horizontal="left" vertical="center"/>
    </xf>
    <xf numFmtId="0" fontId="5" fillId="0" borderId="0" xfId="0" applyFont="1" applyAlignment="1">
      <alignment horizontal="left" vertical="center"/>
    </xf>
    <xf numFmtId="0" fontId="0" fillId="6" borderId="13" xfId="0" applyFill="1" applyBorder="1" applyAlignment="1" applyProtection="1">
      <alignment horizontal="center" vertical="center"/>
      <protection locked="0"/>
    </xf>
    <xf numFmtId="0" fontId="3" fillId="11" borderId="14" xfId="0" applyFont="1" applyFill="1" applyBorder="1" applyAlignment="1">
      <alignment wrapText="1"/>
    </xf>
    <xf numFmtId="0" fontId="3" fillId="11" borderId="0" xfId="0" applyFont="1" applyFill="1" applyAlignment="1">
      <alignment wrapText="1"/>
    </xf>
    <xf numFmtId="0" fontId="29" fillId="0" borderId="3" xfId="0" applyFont="1" applyBorder="1" applyAlignment="1">
      <alignment horizontal="left" vertical="center" wrapText="1"/>
    </xf>
    <xf numFmtId="0" fontId="18" fillId="13" borderId="4" xfId="0" applyFont="1" applyFill="1" applyBorder="1" applyAlignment="1">
      <alignment horizontal="center" vertical="center" wrapText="1"/>
    </xf>
    <xf numFmtId="0" fontId="18" fillId="13" borderId="5" xfId="0" applyFont="1" applyFill="1" applyBorder="1" applyAlignment="1">
      <alignment horizontal="center" vertical="center" wrapText="1"/>
    </xf>
    <xf numFmtId="0" fontId="35" fillId="0" borderId="23" xfId="0" applyFont="1" applyBorder="1" applyAlignment="1">
      <alignment horizontal="left" vertical="center" wrapText="1"/>
    </xf>
    <xf numFmtId="0" fontId="5" fillId="0" borderId="3" xfId="0" applyFont="1" applyBorder="1" applyAlignment="1">
      <alignment horizontal="left" vertical="center" wrapText="1"/>
    </xf>
    <xf numFmtId="0" fontId="3" fillId="11" borderId="14" xfId="0" applyFont="1" applyFill="1" applyBorder="1" applyAlignment="1">
      <alignment horizontal="left" wrapText="1"/>
    </xf>
    <xf numFmtId="0" fontId="3" fillId="11" borderId="0" xfId="0" applyFont="1" applyFill="1" applyAlignment="1">
      <alignment horizontal="left" wrapText="1"/>
    </xf>
    <xf numFmtId="0" fontId="18" fillId="11" borderId="14" xfId="0" applyFont="1" applyFill="1" applyBorder="1" applyAlignment="1">
      <alignment horizontal="left" vertical="center" wrapText="1"/>
    </xf>
    <xf numFmtId="0" fontId="18" fillId="11" borderId="0" xfId="0" applyFont="1" applyFill="1" applyAlignment="1">
      <alignment horizontal="left" vertical="center" wrapText="1"/>
    </xf>
    <xf numFmtId="0" fontId="16" fillId="0" borderId="14" xfId="0" applyFont="1" applyBorder="1" applyAlignment="1">
      <alignment horizontal="left" vertical="center" wrapText="1"/>
    </xf>
    <xf numFmtId="0" fontId="16" fillId="0" borderId="0" xfId="0" applyFont="1" applyAlignment="1">
      <alignment horizontal="left" vertical="center" wrapText="1"/>
    </xf>
    <xf numFmtId="0" fontId="16" fillId="4" borderId="23" xfId="0" applyFont="1" applyFill="1" applyBorder="1" applyAlignment="1">
      <alignment horizontal="left" vertical="center" wrapText="1"/>
    </xf>
    <xf numFmtId="0" fontId="16" fillId="4" borderId="3" xfId="0" applyFont="1" applyFill="1" applyBorder="1" applyAlignment="1">
      <alignment horizontal="left" vertical="center" wrapText="1"/>
    </xf>
    <xf numFmtId="0" fontId="16" fillId="0" borderId="23" xfId="0" applyFont="1" applyBorder="1" applyAlignment="1">
      <alignment horizontal="left" vertical="center" wrapText="1"/>
    </xf>
    <xf numFmtId="0" fontId="16" fillId="0" borderId="3" xfId="0" applyFont="1" applyBorder="1" applyAlignment="1">
      <alignment horizontal="left" vertical="center" wrapText="1"/>
    </xf>
    <xf numFmtId="0" fontId="29" fillId="0" borderId="0" xfId="0" applyFont="1" applyAlignment="1">
      <alignment horizontal="left" vertical="top" wrapText="1"/>
    </xf>
    <xf numFmtId="0" fontId="39" fillId="0" borderId="32" xfId="0" applyFont="1" applyBorder="1" applyAlignment="1">
      <alignment horizontal="left" vertical="top" wrapText="1"/>
    </xf>
    <xf numFmtId="0" fontId="39" fillId="0" borderId="33" xfId="0" applyFont="1" applyBorder="1" applyAlignment="1">
      <alignment horizontal="left" vertical="top" wrapText="1"/>
    </xf>
    <xf numFmtId="0" fontId="39" fillId="0" borderId="34" xfId="0" applyFont="1" applyBorder="1" applyAlignment="1">
      <alignment horizontal="left" vertical="top" wrapText="1"/>
    </xf>
    <xf numFmtId="0" fontId="3" fillId="11" borderId="32" xfId="0" applyFont="1" applyFill="1" applyBorder="1" applyAlignment="1">
      <alignment horizontal="center" vertical="center" wrapText="1"/>
    </xf>
    <xf numFmtId="0" fontId="3" fillId="11" borderId="33" xfId="0" applyFont="1" applyFill="1" applyBorder="1" applyAlignment="1">
      <alignment horizontal="center" vertical="center" wrapText="1"/>
    </xf>
    <xf numFmtId="0" fontId="3" fillId="13" borderId="4" xfId="0" applyFont="1" applyFill="1" applyBorder="1" applyAlignment="1">
      <alignment horizontal="center" vertical="center"/>
    </xf>
    <xf numFmtId="0" fontId="3" fillId="13" borderId="5" xfId="0" applyFont="1" applyFill="1" applyBorder="1" applyAlignment="1">
      <alignment horizontal="center" vertical="center"/>
    </xf>
    <xf numFmtId="0" fontId="3" fillId="6" borderId="4" xfId="0" applyFont="1" applyFill="1" applyBorder="1" applyAlignment="1">
      <alignment horizontal="left" wrapText="1"/>
    </xf>
    <xf numFmtId="0" fontId="3" fillId="6" borderId="5" xfId="0" applyFont="1" applyFill="1" applyBorder="1" applyAlignment="1">
      <alignment horizontal="left" wrapText="1"/>
    </xf>
    <xf numFmtId="0" fontId="3" fillId="12" borderId="4" xfId="0" applyFont="1" applyFill="1" applyBorder="1" applyAlignment="1">
      <alignment horizontal="left"/>
    </xf>
    <xf numFmtId="0" fontId="3" fillId="12" borderId="5" xfId="0" applyFont="1" applyFill="1" applyBorder="1" applyAlignment="1">
      <alignment horizontal="left"/>
    </xf>
    <xf numFmtId="0" fontId="3" fillId="12" borderId="6" xfId="0" applyFont="1" applyFill="1" applyBorder="1" applyAlignment="1">
      <alignment horizontal="left"/>
    </xf>
    <xf numFmtId="0" fontId="16" fillId="4" borderId="14" xfId="0" applyFont="1" applyFill="1" applyBorder="1" applyAlignment="1">
      <alignment horizontal="left" vertical="center" wrapText="1"/>
    </xf>
    <xf numFmtId="0" fontId="16" fillId="4" borderId="0" xfId="0" applyFont="1" applyFill="1" applyAlignment="1">
      <alignment horizontal="left" vertical="center" wrapText="1"/>
    </xf>
    <xf numFmtId="0" fontId="33" fillId="0" borderId="14" xfId="0" applyFont="1" applyBorder="1" applyAlignment="1">
      <alignment horizontal="left" vertical="center" wrapText="1"/>
    </xf>
    <xf numFmtId="0" fontId="29" fillId="0" borderId="23" xfId="0" applyFont="1" applyBorder="1" applyAlignment="1">
      <alignment horizontal="left" vertical="top" wrapText="1"/>
    </xf>
    <xf numFmtId="0" fontId="29" fillId="0" borderId="3" xfId="0" applyFont="1" applyBorder="1" applyAlignment="1">
      <alignment horizontal="left" vertical="top" wrapText="1"/>
    </xf>
    <xf numFmtId="0" fontId="33" fillId="0" borderId="23" xfId="0" applyFont="1" applyBorder="1" applyAlignment="1">
      <alignment horizontal="left" vertical="top" wrapText="1"/>
    </xf>
    <xf numFmtId="0" fontId="5" fillId="0" borderId="3" xfId="0" applyFont="1" applyBorder="1" applyAlignment="1">
      <alignment horizontal="left" vertical="top" wrapText="1"/>
    </xf>
    <xf numFmtId="0" fontId="33" fillId="0" borderId="14" xfId="0" applyFont="1" applyBorder="1" applyAlignment="1">
      <alignment horizontal="left" vertical="top" wrapText="1"/>
    </xf>
    <xf numFmtId="0" fontId="5" fillId="0" borderId="0" xfId="0" applyFont="1" applyAlignment="1">
      <alignment horizontal="left" vertical="top" wrapText="1"/>
    </xf>
    <xf numFmtId="0" fontId="18" fillId="11" borderId="21" xfId="0" applyFont="1" applyFill="1" applyBorder="1" applyAlignment="1">
      <alignment horizontal="left" vertical="center" wrapText="1"/>
    </xf>
    <xf numFmtId="0" fontId="18" fillId="11" borderId="2" xfId="0" applyFont="1" applyFill="1" applyBorder="1" applyAlignment="1">
      <alignment horizontal="left" vertical="center" wrapText="1"/>
    </xf>
    <xf numFmtId="0" fontId="33" fillId="4" borderId="14" xfId="0" applyFont="1" applyFill="1" applyBorder="1" applyAlignment="1">
      <alignment horizontal="left" vertical="center" wrapText="1"/>
    </xf>
  </cellXfs>
  <cellStyles count="3">
    <cellStyle name="Hyperlink" xfId="2" builtinId="8"/>
    <cellStyle name="Normal" xfId="0" builtinId="0"/>
    <cellStyle name="Percent" xfId="1" builtinId="5"/>
  </cellStyles>
  <dxfs count="1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70930</xdr:colOff>
      <xdr:row>11</xdr:row>
      <xdr:rowOff>30399</xdr:rowOff>
    </xdr:from>
    <xdr:to>
      <xdr:col>11</xdr:col>
      <xdr:colOff>50665</xdr:colOff>
      <xdr:row>21</xdr:row>
      <xdr:rowOff>10133</xdr:rowOff>
    </xdr:to>
    <xdr:sp macro="" textlink="">
      <xdr:nvSpPr>
        <xdr:cNvPr id="2" name="CoverBox">
          <a:extLst>
            <a:ext uri="{FF2B5EF4-FFF2-40B4-BE49-F238E27FC236}">
              <a16:creationId xmlns:a16="http://schemas.microsoft.com/office/drawing/2014/main" id="{D8C5869E-79FA-445E-9106-A624D6F86B92}"/>
            </a:ext>
          </a:extLst>
        </xdr:cNvPr>
        <xdr:cNvSpPr/>
      </xdr:nvSpPr>
      <xdr:spPr>
        <a:xfrm>
          <a:off x="5909755" y="335199"/>
          <a:ext cx="7339520" cy="970334"/>
        </a:xfrm>
        <a:prstGeom prst="rect">
          <a:avLst/>
        </a:prstGeom>
        <a:noFill/>
        <a:ln>
          <a:no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466117</xdr:colOff>
      <xdr:row>21</xdr:row>
      <xdr:rowOff>30399</xdr:rowOff>
    </xdr:from>
    <xdr:to>
      <xdr:col>11</xdr:col>
      <xdr:colOff>50665</xdr:colOff>
      <xdr:row>22</xdr:row>
      <xdr:rowOff>0</xdr:rowOff>
    </xdr:to>
    <xdr:sp macro="" textlink="">
      <xdr:nvSpPr>
        <xdr:cNvPr id="2" name="CoverBox">
          <a:extLst>
            <a:ext uri="{FF2B5EF4-FFF2-40B4-BE49-F238E27FC236}">
              <a16:creationId xmlns:a16="http://schemas.microsoft.com/office/drawing/2014/main" id="{9505360C-8A34-4A1A-9D09-FFDB95DB51B0}"/>
            </a:ext>
          </a:extLst>
        </xdr:cNvPr>
        <xdr:cNvSpPr/>
      </xdr:nvSpPr>
      <xdr:spPr>
        <a:xfrm>
          <a:off x="5047642" y="1535349"/>
          <a:ext cx="8738073" cy="17226"/>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8</xdr:col>
      <xdr:colOff>243192</xdr:colOff>
      <xdr:row>22</xdr:row>
      <xdr:rowOff>0</xdr:rowOff>
    </xdr:from>
    <xdr:ext cx="0" cy="186001"/>
    <xdr:pic>
      <xdr:nvPicPr>
        <xdr:cNvPr id="3" name="PrintIcon">
          <a:extLst>
            <a:ext uri="{FF2B5EF4-FFF2-40B4-BE49-F238E27FC236}">
              <a16:creationId xmlns:a16="http://schemas.microsoft.com/office/drawing/2014/main" id="{6E504F7C-9518-460A-903D-A941E179DC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63667" y="1552575"/>
          <a:ext cx="0" cy="186001"/>
        </a:xfrm>
        <a:prstGeom prst="rect">
          <a:avLst/>
        </a:prstGeom>
      </xdr:spPr>
    </xdr:pic>
    <xdr:clientData fPrintsWithSheet="0"/>
  </xdr:oneCellAnchor>
  <xdr:twoCellAnchor>
    <xdr:from>
      <xdr:col>3</xdr:col>
      <xdr:colOff>70930</xdr:colOff>
      <xdr:row>11</xdr:row>
      <xdr:rowOff>30399</xdr:rowOff>
    </xdr:from>
    <xdr:to>
      <xdr:col>11</xdr:col>
      <xdr:colOff>50665</xdr:colOff>
      <xdr:row>21</xdr:row>
      <xdr:rowOff>0</xdr:rowOff>
    </xdr:to>
    <xdr:sp macro="" textlink="">
      <xdr:nvSpPr>
        <xdr:cNvPr id="4" name="CoverBox">
          <a:extLst>
            <a:ext uri="{FF2B5EF4-FFF2-40B4-BE49-F238E27FC236}">
              <a16:creationId xmlns:a16="http://schemas.microsoft.com/office/drawing/2014/main" id="{32F368A8-3CC3-447A-81C7-4EF8F72EB371}"/>
            </a:ext>
          </a:extLst>
        </xdr:cNvPr>
        <xdr:cNvSpPr/>
      </xdr:nvSpPr>
      <xdr:spPr>
        <a:xfrm>
          <a:off x="4652455" y="335199"/>
          <a:ext cx="9133260" cy="1169751"/>
        </a:xfrm>
        <a:prstGeom prst="rect">
          <a:avLst/>
        </a:prstGeom>
        <a:noFill/>
        <a:ln>
          <a:no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466117</xdr:colOff>
      <xdr:row>21</xdr:row>
      <xdr:rowOff>30399</xdr:rowOff>
    </xdr:from>
    <xdr:to>
      <xdr:col>11</xdr:col>
      <xdr:colOff>50665</xdr:colOff>
      <xdr:row>22</xdr:row>
      <xdr:rowOff>0</xdr:rowOff>
    </xdr:to>
    <xdr:sp macro="" textlink="">
      <xdr:nvSpPr>
        <xdr:cNvPr id="5" name="CoverBox">
          <a:extLst>
            <a:ext uri="{FF2B5EF4-FFF2-40B4-BE49-F238E27FC236}">
              <a16:creationId xmlns:a16="http://schemas.microsoft.com/office/drawing/2014/main" id="{847FE7D5-2332-4C67-9035-F3A73BBD8ED0}"/>
            </a:ext>
          </a:extLst>
        </xdr:cNvPr>
        <xdr:cNvSpPr/>
      </xdr:nvSpPr>
      <xdr:spPr>
        <a:xfrm>
          <a:off x="4742842" y="1554399"/>
          <a:ext cx="7995123" cy="17226"/>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70930</xdr:colOff>
      <xdr:row>11</xdr:row>
      <xdr:rowOff>30399</xdr:rowOff>
    </xdr:from>
    <xdr:to>
      <xdr:col>11</xdr:col>
      <xdr:colOff>50665</xdr:colOff>
      <xdr:row>21</xdr:row>
      <xdr:rowOff>0</xdr:rowOff>
    </xdr:to>
    <xdr:sp macro="" textlink="">
      <xdr:nvSpPr>
        <xdr:cNvPr id="6" name="CoverBox">
          <a:extLst>
            <a:ext uri="{FF2B5EF4-FFF2-40B4-BE49-F238E27FC236}">
              <a16:creationId xmlns:a16="http://schemas.microsoft.com/office/drawing/2014/main" id="{64D78339-FC0E-4B1F-893A-525D01BB2714}"/>
            </a:ext>
          </a:extLst>
        </xdr:cNvPr>
        <xdr:cNvSpPr/>
      </xdr:nvSpPr>
      <xdr:spPr>
        <a:xfrm>
          <a:off x="4347655" y="335199"/>
          <a:ext cx="8390310" cy="1188801"/>
        </a:xfrm>
        <a:prstGeom prst="rect">
          <a:avLst/>
        </a:prstGeom>
        <a:noFill/>
        <a:ln>
          <a:no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233058</xdr:colOff>
      <xdr:row>22</xdr:row>
      <xdr:rowOff>0</xdr:rowOff>
    </xdr:from>
    <xdr:to>
      <xdr:col>8</xdr:col>
      <xdr:colOff>237820</xdr:colOff>
      <xdr:row>22</xdr:row>
      <xdr:rowOff>181310</xdr:rowOff>
    </xdr:to>
    <xdr:pic>
      <xdr:nvPicPr>
        <xdr:cNvPr id="2" name="PrintIcon">
          <a:extLst>
            <a:ext uri="{FF2B5EF4-FFF2-40B4-BE49-F238E27FC236}">
              <a16:creationId xmlns:a16="http://schemas.microsoft.com/office/drawing/2014/main" id="{6C030673-897E-41A1-99D0-6490C13D75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05883" y="553235"/>
          <a:ext cx="374155" cy="324185"/>
        </a:xfrm>
        <a:prstGeom prst="rect">
          <a:avLst/>
        </a:prstGeom>
      </xdr:spPr>
    </xdr:pic>
    <xdr:clientData fPrintsWithSheet="0"/>
  </xdr:twoCellAnchor>
  <xdr:twoCellAnchor>
    <xdr:from>
      <xdr:col>3</xdr:col>
      <xdr:colOff>466117</xdr:colOff>
      <xdr:row>21</xdr:row>
      <xdr:rowOff>30399</xdr:rowOff>
    </xdr:from>
    <xdr:to>
      <xdr:col>11</xdr:col>
      <xdr:colOff>50665</xdr:colOff>
      <xdr:row>22</xdr:row>
      <xdr:rowOff>0</xdr:rowOff>
    </xdr:to>
    <xdr:sp macro="" textlink="">
      <xdr:nvSpPr>
        <xdr:cNvPr id="5" name="CoverBox">
          <a:extLst>
            <a:ext uri="{FF2B5EF4-FFF2-40B4-BE49-F238E27FC236}">
              <a16:creationId xmlns:a16="http://schemas.microsoft.com/office/drawing/2014/main" id="{820C938A-3944-4757-AB3B-DCA8BE09A0C0}"/>
            </a:ext>
          </a:extLst>
        </xdr:cNvPr>
        <xdr:cNvSpPr/>
      </xdr:nvSpPr>
      <xdr:spPr>
        <a:xfrm>
          <a:off x="4676167" y="1554399"/>
          <a:ext cx="6658583" cy="17226"/>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70930</xdr:colOff>
      <xdr:row>11</xdr:row>
      <xdr:rowOff>30399</xdr:rowOff>
    </xdr:from>
    <xdr:to>
      <xdr:col>11</xdr:col>
      <xdr:colOff>50665</xdr:colOff>
      <xdr:row>21</xdr:row>
      <xdr:rowOff>0</xdr:rowOff>
    </xdr:to>
    <xdr:sp macro="" textlink="">
      <xdr:nvSpPr>
        <xdr:cNvPr id="7" name="CoverBox">
          <a:extLst>
            <a:ext uri="{FF2B5EF4-FFF2-40B4-BE49-F238E27FC236}">
              <a16:creationId xmlns:a16="http://schemas.microsoft.com/office/drawing/2014/main" id="{DFB631A4-77BC-412D-A90E-BFB9EEF9A0DC}"/>
            </a:ext>
          </a:extLst>
        </xdr:cNvPr>
        <xdr:cNvSpPr/>
      </xdr:nvSpPr>
      <xdr:spPr>
        <a:xfrm>
          <a:off x="4280980" y="335199"/>
          <a:ext cx="7053770" cy="1188801"/>
        </a:xfrm>
        <a:prstGeom prst="rect">
          <a:avLst/>
        </a:prstGeom>
        <a:noFill/>
        <a:ln>
          <a:no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233058</xdr:colOff>
      <xdr:row>22</xdr:row>
      <xdr:rowOff>0</xdr:rowOff>
    </xdr:from>
    <xdr:to>
      <xdr:col>8</xdr:col>
      <xdr:colOff>237820</xdr:colOff>
      <xdr:row>22</xdr:row>
      <xdr:rowOff>181310</xdr:rowOff>
    </xdr:to>
    <xdr:pic>
      <xdr:nvPicPr>
        <xdr:cNvPr id="2" name="PrintIcon">
          <a:extLst>
            <a:ext uri="{FF2B5EF4-FFF2-40B4-BE49-F238E27FC236}">
              <a16:creationId xmlns:a16="http://schemas.microsoft.com/office/drawing/2014/main" id="{E0F828A7-FA1A-479D-87D6-E019155493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83" y="1571625"/>
          <a:ext cx="0" cy="181310"/>
        </a:xfrm>
        <a:prstGeom prst="rect">
          <a:avLst/>
        </a:prstGeom>
      </xdr:spPr>
    </xdr:pic>
    <xdr:clientData fPrintsWithSheet="0"/>
  </xdr:twoCellAnchor>
  <xdr:twoCellAnchor>
    <xdr:from>
      <xdr:col>3</xdr:col>
      <xdr:colOff>466117</xdr:colOff>
      <xdr:row>21</xdr:row>
      <xdr:rowOff>30399</xdr:rowOff>
    </xdr:from>
    <xdr:to>
      <xdr:col>11</xdr:col>
      <xdr:colOff>50665</xdr:colOff>
      <xdr:row>22</xdr:row>
      <xdr:rowOff>0</xdr:rowOff>
    </xdr:to>
    <xdr:sp macro="" textlink="">
      <xdr:nvSpPr>
        <xdr:cNvPr id="3" name="CoverBox">
          <a:extLst>
            <a:ext uri="{FF2B5EF4-FFF2-40B4-BE49-F238E27FC236}">
              <a16:creationId xmlns:a16="http://schemas.microsoft.com/office/drawing/2014/main" id="{14019F22-72B5-4962-ADB3-8CAFA62CA150}"/>
            </a:ext>
          </a:extLst>
        </xdr:cNvPr>
        <xdr:cNvSpPr/>
      </xdr:nvSpPr>
      <xdr:spPr>
        <a:xfrm>
          <a:off x="4723792" y="1554399"/>
          <a:ext cx="7023573" cy="17226"/>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70930</xdr:colOff>
      <xdr:row>11</xdr:row>
      <xdr:rowOff>30399</xdr:rowOff>
    </xdr:from>
    <xdr:to>
      <xdr:col>11</xdr:col>
      <xdr:colOff>50665</xdr:colOff>
      <xdr:row>21</xdr:row>
      <xdr:rowOff>0</xdr:rowOff>
    </xdr:to>
    <xdr:sp macro="" textlink="">
      <xdr:nvSpPr>
        <xdr:cNvPr id="4" name="CoverBox">
          <a:extLst>
            <a:ext uri="{FF2B5EF4-FFF2-40B4-BE49-F238E27FC236}">
              <a16:creationId xmlns:a16="http://schemas.microsoft.com/office/drawing/2014/main" id="{E0E3FE6B-3164-458C-B2B0-DBC4364D26DC}"/>
            </a:ext>
          </a:extLst>
        </xdr:cNvPr>
        <xdr:cNvSpPr/>
      </xdr:nvSpPr>
      <xdr:spPr>
        <a:xfrm>
          <a:off x="4328605" y="335199"/>
          <a:ext cx="7418760" cy="1188801"/>
        </a:xfrm>
        <a:prstGeom prst="rect">
          <a:avLst/>
        </a:prstGeom>
        <a:noFill/>
        <a:ln>
          <a:no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233058</xdr:colOff>
      <xdr:row>22</xdr:row>
      <xdr:rowOff>0</xdr:rowOff>
    </xdr:from>
    <xdr:to>
      <xdr:col>8</xdr:col>
      <xdr:colOff>237820</xdr:colOff>
      <xdr:row>22</xdr:row>
      <xdr:rowOff>181310</xdr:rowOff>
    </xdr:to>
    <xdr:pic>
      <xdr:nvPicPr>
        <xdr:cNvPr id="2" name="PrintIcon">
          <a:extLst>
            <a:ext uri="{FF2B5EF4-FFF2-40B4-BE49-F238E27FC236}">
              <a16:creationId xmlns:a16="http://schemas.microsoft.com/office/drawing/2014/main" id="{26580B82-82F5-4FB8-908A-DD501369E8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83" y="1571625"/>
          <a:ext cx="0" cy="181310"/>
        </a:xfrm>
        <a:prstGeom prst="rect">
          <a:avLst/>
        </a:prstGeom>
      </xdr:spPr>
    </xdr:pic>
    <xdr:clientData fPrintsWithSheet="0"/>
  </xdr:twoCellAnchor>
  <xdr:twoCellAnchor>
    <xdr:from>
      <xdr:col>3</xdr:col>
      <xdr:colOff>466117</xdr:colOff>
      <xdr:row>21</xdr:row>
      <xdr:rowOff>30399</xdr:rowOff>
    </xdr:from>
    <xdr:to>
      <xdr:col>11</xdr:col>
      <xdr:colOff>50665</xdr:colOff>
      <xdr:row>22</xdr:row>
      <xdr:rowOff>0</xdr:rowOff>
    </xdr:to>
    <xdr:sp macro="" textlink="">
      <xdr:nvSpPr>
        <xdr:cNvPr id="3" name="CoverBox">
          <a:extLst>
            <a:ext uri="{FF2B5EF4-FFF2-40B4-BE49-F238E27FC236}">
              <a16:creationId xmlns:a16="http://schemas.microsoft.com/office/drawing/2014/main" id="{8E1B6D0D-179B-45A0-8DB2-5CA5E9BE36BA}"/>
            </a:ext>
          </a:extLst>
        </xdr:cNvPr>
        <xdr:cNvSpPr/>
      </xdr:nvSpPr>
      <xdr:spPr>
        <a:xfrm>
          <a:off x="4723792" y="1554399"/>
          <a:ext cx="7023573" cy="17226"/>
        </a:xfrm>
        <a:prstGeom prst="rect">
          <a:avLst/>
        </a:prstGeom>
        <a:noFill/>
        <a:ln>
          <a:noFill/>
        </a:ln>
        <a:extLst>
          <a:ext uri="{909E8E84-426E-40DD-AFC4-6F175D3DCCD1}">
            <a14:hiddenFill xmlns:a14="http://schemas.microsoft.com/office/drawing/2010/main">
              <a:solidFill>
                <a:srgbClr val="FFFFFF"/>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70930</xdr:colOff>
      <xdr:row>11</xdr:row>
      <xdr:rowOff>30399</xdr:rowOff>
    </xdr:from>
    <xdr:to>
      <xdr:col>11</xdr:col>
      <xdr:colOff>50665</xdr:colOff>
      <xdr:row>21</xdr:row>
      <xdr:rowOff>0</xdr:rowOff>
    </xdr:to>
    <xdr:sp macro="" textlink="">
      <xdr:nvSpPr>
        <xdr:cNvPr id="4" name="CoverBox">
          <a:extLst>
            <a:ext uri="{FF2B5EF4-FFF2-40B4-BE49-F238E27FC236}">
              <a16:creationId xmlns:a16="http://schemas.microsoft.com/office/drawing/2014/main" id="{8476E244-ED1F-4E9F-A3B4-60510E8A90F7}"/>
            </a:ext>
          </a:extLst>
        </xdr:cNvPr>
        <xdr:cNvSpPr/>
      </xdr:nvSpPr>
      <xdr:spPr>
        <a:xfrm>
          <a:off x="4328605" y="335199"/>
          <a:ext cx="7418760" cy="1188801"/>
        </a:xfrm>
        <a:prstGeom prst="rect">
          <a:avLst/>
        </a:prstGeom>
        <a:noFill/>
        <a:ln>
          <a:no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kjcon/Downloads/Northern%20Nevada%20CoC%20-%20FY%202026%20CoC%20Project%20Scoring%20Tool%20(06.09.2026).xlsx" TargetMode="External"/><Relationship Id="rId2" Type="http://schemas.openxmlformats.org/officeDocument/2006/relationships/externalLinkPath" Target="file:///C:\Users\kjcon\Downloads\Northern%20Nevada%20CoC%20-%20FY%202026%20CoC%20Project%20Scoring%20Tool%20(06.09.2026).xlsx" TargetMode="External"/><Relationship Id="rId1" Type="http://schemas.openxmlformats.org/officeDocument/2006/relationships/externalLinkPath" Target="/Users/kjcon/Downloads/Northern%20Nevada%20CoC%20-%20FY%202026%20CoC%20Project%20Scoring%20Tool%20(06.09.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Background"/>
      <sheetName val="Scoring Summary"/>
      <sheetName val="Renewal-Exp Thresholds"/>
      <sheetName val="Renewal-Exp Scoring"/>
      <sheetName val="New Project Thresholds"/>
      <sheetName val="New Project Scoring"/>
      <sheetName val="DV New Project Scoring"/>
      <sheetName val="Transition Grant Scoring"/>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amhsa.gov/communities/homelessness-programs-resources/grants/gbhi" TargetMode="External"/><Relationship Id="rId2" Type="http://schemas.openxmlformats.org/officeDocument/2006/relationships/hyperlink" Target="https://www.samhsa.gov/communities/homelessness-programs-resources/grants/path" TargetMode="External"/><Relationship Id="rId1" Type="http://schemas.openxmlformats.org/officeDocument/2006/relationships/hyperlink" Target="https://www.samhsa.gov/communities/certified-community-behavioral-health-clinics"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41D7E-E1D9-4F05-A788-36AF45DF58BF}">
  <sheetPr codeName="Sheet6">
    <tabColor rgb="FFFFC000"/>
    <pageSetUpPr fitToPage="1"/>
  </sheetPr>
  <dimension ref="A1:C18"/>
  <sheetViews>
    <sheetView tabSelected="1" topLeftCell="A10" zoomScale="120" zoomScaleNormal="120" workbookViewId="0">
      <selection activeCell="A4" sqref="A4"/>
    </sheetView>
  </sheetViews>
  <sheetFormatPr defaultRowHeight="14.25" x14ac:dyDescent="0.45"/>
  <cols>
    <col min="1" max="1" width="125.86328125" customWidth="1"/>
  </cols>
  <sheetData>
    <row r="1" spans="1:3" x14ac:dyDescent="0.45">
      <c r="A1" s="167" t="s">
        <v>220</v>
      </c>
    </row>
    <row r="2" spans="1:3" x14ac:dyDescent="0.45">
      <c r="A2" s="175" t="s">
        <v>315</v>
      </c>
    </row>
    <row r="3" spans="1:3" x14ac:dyDescent="0.45">
      <c r="A3" s="136"/>
    </row>
    <row r="4" spans="1:3" ht="21" x14ac:dyDescent="0.45">
      <c r="A4" s="137" t="s">
        <v>57</v>
      </c>
    </row>
    <row r="5" spans="1:3" ht="39" customHeight="1" x14ac:dyDescent="0.45">
      <c r="A5" s="138" t="s">
        <v>221</v>
      </c>
    </row>
    <row r="6" spans="1:3" ht="99.75" x14ac:dyDescent="0.45">
      <c r="A6" s="138" t="s">
        <v>222</v>
      </c>
    </row>
    <row r="7" spans="1:3" ht="15" hidden="1" customHeight="1" x14ac:dyDescent="0.45">
      <c r="A7" s="138"/>
    </row>
    <row r="8" spans="1:3" x14ac:dyDescent="0.45">
      <c r="A8" s="138"/>
    </row>
    <row r="9" spans="1:3" ht="63.75" customHeight="1" x14ac:dyDescent="0.45">
      <c r="A9" s="139" t="s">
        <v>223</v>
      </c>
    </row>
    <row r="10" spans="1:3" ht="303" customHeight="1" x14ac:dyDescent="0.45">
      <c r="A10" s="177" t="s">
        <v>151</v>
      </c>
    </row>
    <row r="11" spans="1:3" ht="62.25" customHeight="1" x14ac:dyDescent="0.45">
      <c r="A11" s="178" t="s">
        <v>152</v>
      </c>
    </row>
    <row r="12" spans="1:3" ht="19.5" customHeight="1" x14ac:dyDescent="0.45">
      <c r="A12" s="179" t="s">
        <v>153</v>
      </c>
    </row>
    <row r="13" spans="1:3" ht="28.15" customHeight="1" x14ac:dyDescent="0.45">
      <c r="A13" s="177" t="s">
        <v>154</v>
      </c>
      <c r="C13" s="38"/>
    </row>
    <row r="14" spans="1:3" ht="21.4" customHeight="1" x14ac:dyDescent="0.45">
      <c r="A14" s="179" t="s">
        <v>155</v>
      </c>
    </row>
    <row r="15" spans="1:3" ht="35.25" customHeight="1" x14ac:dyDescent="0.45">
      <c r="A15" s="180" t="s">
        <v>156</v>
      </c>
    </row>
    <row r="16" spans="1:3" ht="19.5" customHeight="1" x14ac:dyDescent="0.45">
      <c r="A16" s="179" t="s">
        <v>157</v>
      </c>
    </row>
    <row r="17" spans="1:1" ht="28.5" x14ac:dyDescent="0.45">
      <c r="A17" s="180" t="s">
        <v>158</v>
      </c>
    </row>
    <row r="18" spans="1:1" ht="21" customHeight="1" x14ac:dyDescent="0.45">
      <c r="A18" s="181" t="s">
        <v>159</v>
      </c>
    </row>
  </sheetData>
  <hyperlinks>
    <hyperlink ref="A12" r:id="rId1" xr:uid="{53FFC5EB-8E87-44DB-9D74-577FE78FA2DB}"/>
    <hyperlink ref="A16" r:id="rId2" xr:uid="{29E5B152-1933-407D-B9ED-56245BD57FA5}"/>
    <hyperlink ref="A18" r:id="rId3" xr:uid="{456AA3CD-2EF9-47B7-8FBD-A4909AC62BDE}"/>
  </hyperlinks>
  <pageMargins left="0.25" right="0.25" top="0.75" bottom="0.75" header="0.3" footer="0.3"/>
  <pageSetup fitToHeight="0" orientation="landscape" r:id="rId4"/>
  <headerFooter>
    <oddFooter>&amp;CNorthern Nevada CoC Rating Tool&amp;RPage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3DA68-853E-4A7B-BB85-514D025A1E23}">
  <sheetPr>
    <tabColor rgb="FFFFC000"/>
  </sheetPr>
  <dimension ref="A1:J14"/>
  <sheetViews>
    <sheetView zoomScale="110" zoomScaleNormal="110" workbookViewId="0">
      <selection activeCell="A5" sqref="A5"/>
    </sheetView>
  </sheetViews>
  <sheetFormatPr defaultRowHeight="14.25" x14ac:dyDescent="0.45"/>
  <cols>
    <col min="8" max="8" width="12.59765625" customWidth="1"/>
    <col min="10" max="10" width="18.265625" customWidth="1"/>
  </cols>
  <sheetData>
    <row r="1" spans="1:10" x14ac:dyDescent="0.45">
      <c r="A1" s="222" t="s">
        <v>160</v>
      </c>
      <c r="B1" s="223"/>
      <c r="C1" s="223"/>
      <c r="D1" s="223"/>
      <c r="E1" s="223"/>
      <c r="F1" s="223"/>
      <c r="G1" s="223"/>
      <c r="H1" s="223"/>
      <c r="I1" s="223"/>
      <c r="J1" s="224"/>
    </row>
    <row r="2" spans="1:10" x14ac:dyDescent="0.45">
      <c r="A2" s="140"/>
      <c r="J2" s="141"/>
    </row>
    <row r="3" spans="1:10" x14ac:dyDescent="0.45">
      <c r="A3" s="225" t="s">
        <v>69</v>
      </c>
      <c r="B3" s="226"/>
      <c r="C3" s="226"/>
      <c r="D3" s="226"/>
      <c r="E3" s="226"/>
      <c r="G3" s="226" t="s">
        <v>161</v>
      </c>
      <c r="H3" s="226"/>
      <c r="I3" s="226"/>
      <c r="J3" s="227"/>
    </row>
    <row r="4" spans="1:10" x14ac:dyDescent="0.45">
      <c r="A4" s="228" t="s">
        <v>70</v>
      </c>
      <c r="B4" s="229"/>
      <c r="C4" s="229"/>
      <c r="D4" s="230" t="s">
        <v>71</v>
      </c>
      <c r="E4" s="230"/>
      <c r="G4" s="231" t="s">
        <v>309</v>
      </c>
      <c r="H4" s="231"/>
      <c r="I4" s="231"/>
      <c r="J4" s="232"/>
    </row>
    <row r="5" spans="1:10" x14ac:dyDescent="0.45">
      <c r="A5" s="182"/>
      <c r="B5" s="142"/>
      <c r="C5" s="142"/>
      <c r="D5" s="20"/>
      <c r="E5" s="20"/>
      <c r="G5" s="231" t="s">
        <v>310</v>
      </c>
      <c r="H5" s="231"/>
      <c r="I5" s="231"/>
      <c r="J5" s="232"/>
    </row>
    <row r="6" spans="1:10" x14ac:dyDescent="0.45">
      <c r="A6" s="182"/>
      <c r="B6" s="142"/>
      <c r="C6" s="142"/>
      <c r="D6" s="20"/>
      <c r="E6" s="20"/>
      <c r="G6" s="231" t="s">
        <v>311</v>
      </c>
      <c r="H6" s="231"/>
      <c r="I6" s="231"/>
      <c r="J6" s="232"/>
    </row>
    <row r="7" spans="1:10" x14ac:dyDescent="0.45">
      <c r="A7" s="182"/>
      <c r="B7" s="142"/>
      <c r="C7" s="142"/>
      <c r="D7" s="20"/>
      <c r="E7" s="20"/>
      <c r="G7" s="231" t="s">
        <v>312</v>
      </c>
      <c r="H7" s="231"/>
      <c r="I7" s="231"/>
      <c r="J7" s="232"/>
    </row>
    <row r="8" spans="1:10" x14ac:dyDescent="0.45">
      <c r="A8" s="182"/>
      <c r="B8" s="142"/>
      <c r="C8" s="142"/>
      <c r="D8" s="20"/>
      <c r="E8" s="20"/>
      <c r="G8" s="183"/>
      <c r="H8" s="183"/>
      <c r="I8" s="183"/>
      <c r="J8" s="184"/>
    </row>
    <row r="9" spans="1:10" x14ac:dyDescent="0.45">
      <c r="A9" s="228" t="s">
        <v>162</v>
      </c>
      <c r="B9" s="229"/>
      <c r="C9" s="229"/>
      <c r="D9" s="230" t="s">
        <v>72</v>
      </c>
      <c r="E9" s="230"/>
      <c r="G9" s="231" t="s">
        <v>313</v>
      </c>
      <c r="H9" s="231"/>
      <c r="I9" s="231"/>
      <c r="J9" s="232"/>
    </row>
    <row r="10" spans="1:10" x14ac:dyDescent="0.45">
      <c r="A10" s="140"/>
      <c r="G10" s="233"/>
      <c r="H10" s="233"/>
      <c r="I10" s="233"/>
      <c r="J10" s="234"/>
    </row>
    <row r="11" spans="1:10" x14ac:dyDescent="0.45">
      <c r="A11" s="225" t="s">
        <v>314</v>
      </c>
      <c r="B11" s="226"/>
      <c r="C11" s="226"/>
      <c r="D11" s="226"/>
      <c r="E11" s="226"/>
      <c r="F11" s="226"/>
      <c r="G11" s="226"/>
      <c r="H11" s="226"/>
      <c r="I11" s="226"/>
      <c r="J11" s="227"/>
    </row>
    <row r="12" spans="1:10" x14ac:dyDescent="0.45">
      <c r="A12" s="213" t="s">
        <v>121</v>
      </c>
      <c r="B12" s="214"/>
      <c r="C12" s="214"/>
      <c r="D12" s="214"/>
      <c r="E12" s="214"/>
      <c r="F12" s="214"/>
      <c r="G12" s="214"/>
      <c r="H12" s="214"/>
      <c r="I12" s="214"/>
      <c r="J12" s="215"/>
    </row>
    <row r="13" spans="1:10" x14ac:dyDescent="0.45">
      <c r="A13" s="216"/>
      <c r="B13" s="217"/>
      <c r="C13" s="217"/>
      <c r="D13" s="217"/>
      <c r="E13" s="217"/>
      <c r="F13" s="217"/>
      <c r="G13" s="217"/>
      <c r="H13" s="217"/>
      <c r="I13" s="217"/>
      <c r="J13" s="218"/>
    </row>
    <row r="14" spans="1:10" ht="36" customHeight="1" x14ac:dyDescent="0.45">
      <c r="A14" s="219"/>
      <c r="B14" s="220"/>
      <c r="C14" s="220"/>
      <c r="D14" s="220"/>
      <c r="E14" s="220"/>
      <c r="F14" s="220"/>
      <c r="G14" s="220"/>
      <c r="H14" s="220"/>
      <c r="I14" s="220"/>
      <c r="J14" s="221"/>
    </row>
  </sheetData>
  <mergeCells count="15">
    <mergeCell ref="A12:J14"/>
    <mergeCell ref="A1:J1"/>
    <mergeCell ref="A3:E3"/>
    <mergeCell ref="G3:J3"/>
    <mergeCell ref="A4:C4"/>
    <mergeCell ref="D4:E4"/>
    <mergeCell ref="G4:J4"/>
    <mergeCell ref="G5:J5"/>
    <mergeCell ref="G6:J6"/>
    <mergeCell ref="G7:J7"/>
    <mergeCell ref="A9:C9"/>
    <mergeCell ref="D9:E9"/>
    <mergeCell ref="G9:J9"/>
    <mergeCell ref="G10:J10"/>
    <mergeCell ref="A11:J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C3C87-74D2-4A16-A782-296ECD76D74A}">
  <sheetPr codeName="Sheet1">
    <pageSetUpPr fitToPage="1"/>
  </sheetPr>
  <dimension ref="A1:XFD117"/>
  <sheetViews>
    <sheetView topLeftCell="A10" zoomScaleNormal="100" workbookViewId="0">
      <selection activeCell="C13" sqref="C13"/>
    </sheetView>
  </sheetViews>
  <sheetFormatPr defaultColWidth="0" defaultRowHeight="14.25" x14ac:dyDescent="0.45"/>
  <cols>
    <col min="1" max="1" width="1.59765625" style="1" customWidth="1"/>
    <col min="2" max="2" width="18.73046875" customWidth="1"/>
    <col min="3" max="3" width="42.86328125" customWidth="1"/>
    <col min="4" max="4" width="11.3984375" customWidth="1"/>
    <col min="5" max="5" width="11.86328125" customWidth="1"/>
    <col min="6" max="6" width="21" customWidth="1"/>
    <col min="7" max="7" width="19.86328125" customWidth="1"/>
    <col min="8" max="8" width="14.86328125" customWidth="1"/>
    <col min="9" max="9" width="11.1328125" customWidth="1"/>
    <col min="10" max="10" width="10.1328125" customWidth="1"/>
    <col min="11" max="11" width="10.86328125" customWidth="1"/>
    <col min="13" max="13" width="9.1328125" hidden="1"/>
    <col min="14" max="14" width="1.86328125" style="1" customWidth="1"/>
    <col min="15" max="16" width="9.1328125" hidden="1"/>
    <col min="17" max="16371" width="12.86328125" hidden="1"/>
    <col min="16372" max="16376" width="9.1328125" hidden="1"/>
    <col min="16378" max="16382" width="9.1328125" hidden="1"/>
    <col min="16384" max="16384" width="1.59765625" hidden="1"/>
  </cols>
  <sheetData>
    <row r="1" spans="1:11" ht="29.25" hidden="1" x14ac:dyDescent="0.9">
      <c r="B1" s="2" t="s">
        <v>0</v>
      </c>
      <c r="C1" s="3"/>
      <c r="D1" s="3"/>
      <c r="E1" s="3"/>
      <c r="F1" s="3"/>
      <c r="G1" s="265"/>
      <c r="H1" s="265"/>
      <c r="I1" s="265"/>
      <c r="J1" s="265"/>
      <c r="K1" s="265"/>
    </row>
    <row r="2" spans="1:11" ht="6" hidden="1" customHeight="1" x14ac:dyDescent="0.45">
      <c r="B2" s="4"/>
      <c r="C2" s="4"/>
      <c r="D2" s="4"/>
      <c r="E2" s="4"/>
      <c r="F2" s="4"/>
      <c r="G2" s="265"/>
      <c r="H2" s="265"/>
      <c r="I2" s="265"/>
      <c r="J2" s="265"/>
      <c r="K2" s="265"/>
    </row>
    <row r="3" spans="1:11" ht="3.75" hidden="1" customHeight="1" x14ac:dyDescent="0.45">
      <c r="A3" s="5"/>
      <c r="B3" s="4"/>
      <c r="C3" s="4"/>
      <c r="D3" s="4"/>
      <c r="E3" s="4"/>
      <c r="F3" s="4"/>
      <c r="G3" s="265"/>
      <c r="H3" s="265"/>
      <c r="I3" s="265"/>
      <c r="J3" s="265"/>
      <c r="K3" s="265"/>
    </row>
    <row r="4" spans="1:11" ht="33" hidden="1" customHeight="1" x14ac:dyDescent="0.45">
      <c r="A4" s="5"/>
      <c r="B4" s="6" t="s">
        <v>1</v>
      </c>
      <c r="C4" s="4"/>
      <c r="D4" s="4"/>
      <c r="E4" s="4"/>
      <c r="F4" s="4"/>
      <c r="G4" s="265"/>
      <c r="H4" s="265"/>
      <c r="I4" s="265"/>
      <c r="J4" s="265"/>
      <c r="K4" s="265"/>
    </row>
    <row r="5" spans="1:11" ht="3.75" hidden="1" customHeight="1" x14ac:dyDescent="0.45">
      <c r="A5" s="5"/>
      <c r="B5" s="4"/>
      <c r="C5" s="4"/>
      <c r="D5" s="4"/>
      <c r="E5" s="4"/>
      <c r="F5" s="4"/>
      <c r="G5" s="265"/>
      <c r="H5" s="265"/>
      <c r="I5" s="265"/>
      <c r="J5" s="265"/>
      <c r="K5" s="265"/>
    </row>
    <row r="6" spans="1:11" ht="33" hidden="1" customHeight="1" x14ac:dyDescent="0.45">
      <c r="A6" s="5"/>
      <c r="B6" s="6" t="s">
        <v>2</v>
      </c>
      <c r="C6" s="4"/>
      <c r="D6" s="4"/>
      <c r="E6" s="4"/>
      <c r="F6" s="4"/>
      <c r="G6" s="265"/>
      <c r="H6" s="265"/>
      <c r="I6" s="265"/>
      <c r="J6" s="265"/>
      <c r="K6" s="265"/>
    </row>
    <row r="7" spans="1:11" ht="3.75" hidden="1" customHeight="1" x14ac:dyDescent="0.45">
      <c r="A7" s="5"/>
      <c r="B7" s="4"/>
      <c r="C7" s="4"/>
      <c r="D7" s="4"/>
      <c r="E7" s="4"/>
      <c r="F7" s="4"/>
      <c r="G7" s="265"/>
      <c r="H7" s="265"/>
      <c r="I7" s="265"/>
      <c r="J7" s="265"/>
      <c r="K7" s="265"/>
    </row>
    <row r="8" spans="1:11" ht="33" hidden="1" customHeight="1" x14ac:dyDescent="0.45">
      <c r="A8" s="5"/>
      <c r="B8" s="6" t="s">
        <v>3</v>
      </c>
      <c r="C8" s="4"/>
      <c r="D8" s="4"/>
      <c r="E8" s="4"/>
      <c r="F8" s="4"/>
      <c r="G8" s="265"/>
      <c r="H8" s="265"/>
      <c r="I8" s="265"/>
      <c r="J8" s="265"/>
      <c r="K8" s="265"/>
    </row>
    <row r="9" spans="1:11" ht="3.75" hidden="1" customHeight="1" x14ac:dyDescent="0.45">
      <c r="A9" s="5"/>
      <c r="B9" s="4"/>
      <c r="C9" s="4"/>
      <c r="D9" s="4"/>
      <c r="E9" s="4"/>
      <c r="F9" s="4"/>
      <c r="G9" s="265"/>
      <c r="H9" s="265"/>
      <c r="I9" s="265"/>
      <c r="J9" s="265"/>
      <c r="K9" s="265"/>
    </row>
    <row r="10" spans="1:11" ht="3.75" customHeight="1" thickBot="1" x14ac:dyDescent="0.5">
      <c r="F10" s="7"/>
      <c r="J10" s="7"/>
    </row>
    <row r="11" spans="1:11" ht="20.65" x14ac:dyDescent="0.6">
      <c r="B11" s="266" t="s">
        <v>224</v>
      </c>
      <c r="C11" s="267"/>
      <c r="D11" s="267"/>
      <c r="E11" s="267"/>
      <c r="F11" s="267"/>
      <c r="G11" s="267"/>
      <c r="H11" s="267"/>
      <c r="I11" s="267"/>
      <c r="J11" s="267"/>
      <c r="K11" s="268"/>
    </row>
    <row r="12" spans="1:11" ht="3.75" customHeight="1" x14ac:dyDescent="0.45">
      <c r="B12" s="65"/>
      <c r="F12" s="123"/>
      <c r="J12" s="123"/>
      <c r="K12" s="59"/>
    </row>
    <row r="13" spans="1:11" ht="15.75" customHeight="1" x14ac:dyDescent="0.45">
      <c r="B13" s="112" t="s">
        <v>78</v>
      </c>
      <c r="C13" s="154"/>
      <c r="F13" s="123"/>
      <c r="J13" s="123"/>
      <c r="K13" s="59"/>
    </row>
    <row r="14" spans="1:11" ht="3.75" customHeight="1" x14ac:dyDescent="0.45">
      <c r="B14" s="65"/>
      <c r="F14" s="123"/>
      <c r="J14" s="123"/>
      <c r="K14" s="59"/>
    </row>
    <row r="15" spans="1:11" ht="15.75" customHeight="1" x14ac:dyDescent="0.45">
      <c r="A15" s="1" t="s">
        <v>4</v>
      </c>
      <c r="B15" s="112" t="s">
        <v>5</v>
      </c>
      <c r="C15" s="40"/>
      <c r="D15" s="114"/>
      <c r="E15" s="113"/>
      <c r="F15" s="113"/>
      <c r="K15" s="59"/>
    </row>
    <row r="16" spans="1:11" ht="3.75" customHeight="1" x14ac:dyDescent="0.45">
      <c r="B16" s="112"/>
      <c r="C16" s="21"/>
      <c r="D16" s="113"/>
      <c r="E16" s="113"/>
      <c r="F16" s="113"/>
      <c r="H16" s="123"/>
      <c r="K16" s="59"/>
    </row>
    <row r="17" spans="1:14" ht="15.75" customHeight="1" x14ac:dyDescent="0.45">
      <c r="B17" s="112" t="s">
        <v>6</v>
      </c>
      <c r="C17" s="40"/>
      <c r="D17" s="113"/>
      <c r="E17" s="113"/>
      <c r="F17" s="113"/>
      <c r="G17" s="113"/>
      <c r="H17" s="113"/>
      <c r="K17" s="59"/>
    </row>
    <row r="18" spans="1:14" ht="3.75" customHeight="1" x14ac:dyDescent="0.45">
      <c r="B18" s="112"/>
      <c r="C18" s="21"/>
      <c r="E18" s="124"/>
      <c r="F18" s="124"/>
      <c r="G18" s="113"/>
      <c r="H18" s="113"/>
      <c r="I18" s="123"/>
      <c r="K18" s="59"/>
    </row>
    <row r="19" spans="1:14" x14ac:dyDescent="0.45">
      <c r="B19" s="112" t="s">
        <v>33</v>
      </c>
      <c r="C19" s="40"/>
      <c r="D19" s="113"/>
      <c r="E19" s="113"/>
      <c r="F19" s="113"/>
      <c r="G19" s="113"/>
      <c r="H19" s="113"/>
      <c r="K19" s="61" t="s">
        <v>7</v>
      </c>
    </row>
    <row r="20" spans="1:14" ht="3.75" customHeight="1" x14ac:dyDescent="0.45">
      <c r="B20" s="112"/>
      <c r="C20" s="21"/>
      <c r="D20" s="113"/>
      <c r="E20" s="113"/>
      <c r="F20" s="113"/>
      <c r="G20" s="113"/>
      <c r="H20" s="113"/>
      <c r="K20" s="59"/>
    </row>
    <row r="21" spans="1:14" x14ac:dyDescent="0.45">
      <c r="B21" s="112" t="s">
        <v>34</v>
      </c>
      <c r="C21" s="40"/>
      <c r="D21" s="113"/>
      <c r="E21" s="113"/>
      <c r="F21" s="113"/>
      <c r="G21" s="113"/>
      <c r="H21" s="113"/>
      <c r="I21" s="1"/>
      <c r="K21" s="59"/>
    </row>
    <row r="22" spans="1:14" ht="8.25" customHeight="1" thickBot="1" x14ac:dyDescent="0.5">
      <c r="B22" s="65"/>
      <c r="F22" s="123"/>
      <c r="J22" s="123"/>
      <c r="K22" s="59"/>
    </row>
    <row r="23" spans="1:14" s="12" customFormat="1" ht="30.75" customHeight="1" thickBot="1" x14ac:dyDescent="0.5">
      <c r="A23" s="8"/>
      <c r="B23" s="273" t="s">
        <v>8</v>
      </c>
      <c r="C23" s="274"/>
      <c r="D23" s="275"/>
      <c r="E23" s="275"/>
      <c r="F23" s="275"/>
      <c r="G23" s="275"/>
      <c r="H23" s="275"/>
      <c r="I23" s="275"/>
      <c r="J23" s="275"/>
      <c r="K23" s="11" t="s">
        <v>9</v>
      </c>
      <c r="N23" s="8"/>
    </row>
    <row r="24" spans="1:14" ht="14.65" thickBot="1" x14ac:dyDescent="0.5">
      <c r="B24" s="120" t="s">
        <v>84</v>
      </c>
      <c r="C24" s="125"/>
      <c r="D24" s="125"/>
      <c r="E24" s="125"/>
      <c r="F24" s="125"/>
      <c r="G24" s="125"/>
      <c r="H24" s="125"/>
      <c r="I24" s="125"/>
      <c r="J24" s="125"/>
      <c r="K24" s="126"/>
    </row>
    <row r="25" spans="1:14" ht="15" customHeight="1" thickBot="1" x14ac:dyDescent="0.5">
      <c r="B25" s="251" t="s">
        <v>35</v>
      </c>
      <c r="C25" s="252"/>
      <c r="D25" s="252"/>
      <c r="E25" s="252"/>
      <c r="F25" s="252"/>
      <c r="G25" s="252"/>
      <c r="H25" s="252"/>
      <c r="I25" s="252"/>
      <c r="J25" s="252"/>
      <c r="K25" s="127"/>
    </row>
    <row r="26" spans="1:14" ht="6" customHeight="1" thickBot="1" x14ac:dyDescent="0.5">
      <c r="B26" s="65"/>
      <c r="K26" s="59"/>
    </row>
    <row r="27" spans="1:14" s="1" customFormat="1" ht="15" customHeight="1" thickBot="1" x14ac:dyDescent="0.5">
      <c r="A27" s="14" t="s">
        <v>10</v>
      </c>
      <c r="B27" s="269" t="s">
        <v>11</v>
      </c>
      <c r="C27" s="270"/>
      <c r="D27" s="270"/>
      <c r="E27" s="270"/>
      <c r="F27" s="270"/>
      <c r="G27" s="270"/>
      <c r="H27" s="270"/>
      <c r="I27" s="270"/>
      <c r="J27"/>
      <c r="K27" s="15"/>
      <c r="N27" s="1" t="s">
        <v>12</v>
      </c>
    </row>
    <row r="28" spans="1:14" s="1" customFormat="1" ht="5.25" customHeight="1" thickBot="1" x14ac:dyDescent="0.5">
      <c r="A28" s="14"/>
      <c r="B28" s="98"/>
      <c r="C28" s="51"/>
      <c r="D28" s="51"/>
      <c r="E28" s="51"/>
      <c r="F28" s="51"/>
      <c r="G28" s="51"/>
      <c r="H28" s="51"/>
      <c r="I28" s="51"/>
      <c r="J28"/>
      <c r="K28" s="115"/>
    </row>
    <row r="29" spans="1:14" s="1" customFormat="1" ht="15" customHeight="1" thickBot="1" x14ac:dyDescent="0.5">
      <c r="A29" s="14" t="s">
        <v>10</v>
      </c>
      <c r="B29" s="271" t="s">
        <v>13</v>
      </c>
      <c r="C29" s="272"/>
      <c r="D29" s="272"/>
      <c r="E29" s="272"/>
      <c r="F29" s="272"/>
      <c r="G29" s="272"/>
      <c r="H29" s="272"/>
      <c r="I29" s="272"/>
      <c r="J29"/>
      <c r="K29" s="15"/>
      <c r="N29" s="1" t="s">
        <v>14</v>
      </c>
    </row>
    <row r="30" spans="1:14" s="1" customFormat="1" ht="5.25" customHeight="1" thickBot="1" x14ac:dyDescent="0.5">
      <c r="A30" s="14"/>
      <c r="B30" s="98"/>
      <c r="C30" s="51"/>
      <c r="D30" s="51"/>
      <c r="E30" s="51"/>
      <c r="F30" s="51"/>
      <c r="G30" s="51"/>
      <c r="H30" s="51"/>
      <c r="I30" s="51"/>
      <c r="J30"/>
      <c r="K30" s="116"/>
    </row>
    <row r="31" spans="1:14" s="1" customFormat="1" ht="38.1" customHeight="1" thickBot="1" x14ac:dyDescent="0.5">
      <c r="A31" s="14" t="s">
        <v>10</v>
      </c>
      <c r="B31" s="271" t="s">
        <v>15</v>
      </c>
      <c r="C31" s="272"/>
      <c r="D31" s="272"/>
      <c r="E31" s="272"/>
      <c r="F31" s="272"/>
      <c r="G31" s="272"/>
      <c r="H31" s="272"/>
      <c r="I31" s="272"/>
      <c r="J31"/>
      <c r="K31" s="15"/>
      <c r="N31" s="1" t="s">
        <v>16</v>
      </c>
    </row>
    <row r="32" spans="1:14" s="1" customFormat="1" ht="5.25" customHeight="1" thickBot="1" x14ac:dyDescent="0.5">
      <c r="A32" s="14"/>
      <c r="B32" s="98"/>
      <c r="C32" s="51"/>
      <c r="D32" s="51"/>
      <c r="E32" s="51"/>
      <c r="F32" s="51"/>
      <c r="G32" s="51"/>
      <c r="H32" s="51"/>
      <c r="I32" s="51"/>
      <c r="J32"/>
      <c r="K32" s="115"/>
    </row>
    <row r="33" spans="1:14 16384:16384" s="1" customFormat="1" ht="34.5" customHeight="1" thickBot="1" x14ac:dyDescent="0.5">
      <c r="A33" s="14" t="s">
        <v>10</v>
      </c>
      <c r="B33" s="258" t="s">
        <v>17</v>
      </c>
      <c r="C33" s="259"/>
      <c r="D33" s="259"/>
      <c r="E33" s="259"/>
      <c r="F33" s="259"/>
      <c r="G33" s="259"/>
      <c r="H33" s="259"/>
      <c r="I33" s="259"/>
      <c r="J33"/>
      <c r="K33" s="15"/>
      <c r="N33" s="1" t="s">
        <v>18</v>
      </c>
    </row>
    <row r="34" spans="1:14 16384:16384" s="1" customFormat="1" ht="5.25" customHeight="1" thickBot="1" x14ac:dyDescent="0.5">
      <c r="B34" s="101"/>
      <c r="C34" s="102"/>
      <c r="D34" s="102"/>
      <c r="E34" s="102"/>
      <c r="F34" s="102"/>
      <c r="G34" s="102"/>
      <c r="H34" s="102"/>
      <c r="I34" s="102"/>
      <c r="J34"/>
      <c r="K34" s="115"/>
    </row>
    <row r="35" spans="1:14 16384:16384" s="1" customFormat="1" ht="15.75" customHeight="1" thickBot="1" x14ac:dyDescent="0.5">
      <c r="A35" s="1" t="s">
        <v>10</v>
      </c>
      <c r="B35" s="256" t="s">
        <v>85</v>
      </c>
      <c r="C35" s="257"/>
      <c r="D35" s="257"/>
      <c r="E35" s="257"/>
      <c r="F35" s="257"/>
      <c r="G35" s="257"/>
      <c r="H35" s="257"/>
      <c r="I35" s="257"/>
      <c r="J35"/>
      <c r="K35" s="15"/>
      <c r="N35" s="1" t="s">
        <v>19</v>
      </c>
    </row>
    <row r="36" spans="1:14 16384:16384" s="1" customFormat="1" ht="5.25" customHeight="1" thickBot="1" x14ac:dyDescent="0.5">
      <c r="B36" s="65"/>
      <c r="C36"/>
      <c r="D36"/>
      <c r="E36"/>
      <c r="F36"/>
      <c r="G36"/>
      <c r="H36"/>
      <c r="I36"/>
      <c r="J36"/>
      <c r="K36" s="115"/>
    </row>
    <row r="37" spans="1:14 16384:16384" s="1" customFormat="1" ht="68.25" customHeight="1" thickBot="1" x14ac:dyDescent="0.5">
      <c r="A37" s="1" t="s">
        <v>10</v>
      </c>
      <c r="B37" s="258" t="s">
        <v>86</v>
      </c>
      <c r="C37" s="259"/>
      <c r="D37" s="259"/>
      <c r="E37" s="259"/>
      <c r="F37" s="259"/>
      <c r="G37" s="259"/>
      <c r="H37" s="259"/>
      <c r="I37" s="259"/>
      <c r="J37"/>
      <c r="K37" s="15"/>
      <c r="N37" s="1" t="s">
        <v>20</v>
      </c>
    </row>
    <row r="38" spans="1:14 16384:16384" s="1" customFormat="1" ht="5.25" customHeight="1" thickBot="1" x14ac:dyDescent="0.5">
      <c r="B38" s="65"/>
      <c r="C38"/>
      <c r="D38"/>
      <c r="E38"/>
      <c r="F38"/>
      <c r="G38"/>
      <c r="H38"/>
      <c r="I38"/>
      <c r="J38"/>
      <c r="K38" s="115"/>
    </row>
    <row r="39" spans="1:14 16384:16384" s="1" customFormat="1" ht="90" customHeight="1" thickBot="1" x14ac:dyDescent="0.5">
      <c r="A39" s="1" t="s">
        <v>10</v>
      </c>
      <c r="B39" s="258" t="s">
        <v>87</v>
      </c>
      <c r="C39" s="259"/>
      <c r="D39" s="259"/>
      <c r="E39" s="259"/>
      <c r="F39" s="259"/>
      <c r="G39" s="259"/>
      <c r="H39" s="259"/>
      <c r="I39" s="259"/>
      <c r="J39"/>
      <c r="K39" s="15"/>
      <c r="N39" s="1" t="s">
        <v>21</v>
      </c>
    </row>
    <row r="40" spans="1:14 16384:16384" s="1" customFormat="1" ht="5.25" customHeight="1" thickBot="1" x14ac:dyDescent="0.5">
      <c r="B40" s="65"/>
      <c r="C40" s="118"/>
      <c r="D40" s="118"/>
      <c r="E40" s="118"/>
      <c r="F40" s="118"/>
      <c r="G40" s="118"/>
      <c r="H40" s="118"/>
      <c r="I40" s="118"/>
      <c r="J40"/>
      <c r="K40" s="115"/>
    </row>
    <row r="41" spans="1:14 16384:16384" s="1" customFormat="1" ht="46.5" customHeight="1" thickBot="1" x14ac:dyDescent="0.5">
      <c r="B41" s="258" t="s">
        <v>88</v>
      </c>
      <c r="C41" s="259"/>
      <c r="D41" s="259"/>
      <c r="E41" s="259"/>
      <c r="F41" s="259"/>
      <c r="G41" s="259"/>
      <c r="H41" s="259"/>
      <c r="I41" s="259"/>
      <c r="J41"/>
      <c r="K41" s="15"/>
      <c r="N41" s="1" t="s">
        <v>22</v>
      </c>
    </row>
    <row r="42" spans="1:14 16384:16384" s="1" customFormat="1" ht="5.25" customHeight="1" thickBot="1" x14ac:dyDescent="0.5">
      <c r="B42" s="117"/>
      <c r="C42" s="118"/>
      <c r="D42" s="118"/>
      <c r="E42" s="118"/>
      <c r="F42" s="118"/>
      <c r="G42" s="118"/>
      <c r="H42" s="118"/>
      <c r="I42" s="118"/>
      <c r="J42"/>
      <c r="K42" s="115"/>
    </row>
    <row r="43" spans="1:14 16384:16384" s="1" customFormat="1" ht="63.75" customHeight="1" thickBot="1" x14ac:dyDescent="0.5">
      <c r="A43" s="1" t="s">
        <v>10</v>
      </c>
      <c r="B43" s="260" t="s">
        <v>89</v>
      </c>
      <c r="C43" s="261"/>
      <c r="D43" s="261"/>
      <c r="E43" s="261"/>
      <c r="F43" s="261"/>
      <c r="G43" s="261"/>
      <c r="H43" s="261"/>
      <c r="I43" s="261"/>
      <c r="J43"/>
      <c r="K43" s="15"/>
      <c r="N43" s="1" t="s">
        <v>23</v>
      </c>
    </row>
    <row r="44" spans="1:14 16384:16384" s="1" customFormat="1" ht="5.25" customHeight="1" thickBot="1" x14ac:dyDescent="0.5">
      <c r="B44" s="117"/>
      <c r="C44" s="118"/>
      <c r="D44" s="118"/>
      <c r="E44" s="118"/>
      <c r="F44" s="118"/>
      <c r="G44" s="118"/>
      <c r="H44" s="118"/>
      <c r="I44" s="118"/>
      <c r="J44"/>
      <c r="K44" s="115"/>
    </row>
    <row r="45" spans="1:14 16384:16384" s="1" customFormat="1" ht="84.75" customHeight="1" thickBot="1" x14ac:dyDescent="0.5">
      <c r="A45" s="1" t="s">
        <v>10</v>
      </c>
      <c r="B45" s="258" t="s">
        <v>90</v>
      </c>
      <c r="C45" s="259"/>
      <c r="D45" s="259"/>
      <c r="E45" s="259"/>
      <c r="F45" s="259"/>
      <c r="G45" s="259"/>
      <c r="H45" s="259"/>
      <c r="I45" s="259"/>
      <c r="J45"/>
      <c r="K45" s="15"/>
      <c r="N45" s="1" t="s">
        <v>24</v>
      </c>
    </row>
    <row r="46" spans="1:14 16384:16384" s="1" customFormat="1" ht="6.95" customHeight="1" thickBot="1" x14ac:dyDescent="0.5">
      <c r="B46" s="159"/>
      <c r="C46" s="160"/>
      <c r="D46" s="160"/>
      <c r="E46" s="118"/>
      <c r="F46" s="118"/>
      <c r="G46" s="118"/>
      <c r="H46" s="118"/>
      <c r="I46" s="118"/>
      <c r="J46"/>
      <c r="K46" s="168"/>
      <c r="XFD46" s="134"/>
    </row>
    <row r="47" spans="1:14 16384:16384" s="128" customFormat="1" ht="14.65" thickBot="1" x14ac:dyDescent="0.5">
      <c r="A47" s="61"/>
      <c r="B47" s="120" t="s">
        <v>83</v>
      </c>
      <c r="C47" s="121"/>
      <c r="D47" s="121"/>
      <c r="E47" s="121"/>
      <c r="F47" s="121"/>
      <c r="G47" s="121"/>
      <c r="H47" s="121"/>
      <c r="I47" s="121"/>
      <c r="J47" s="121"/>
      <c r="K47" s="122"/>
      <c r="N47" s="1"/>
    </row>
    <row r="48" spans="1:14 16384:16384" s="130" customFormat="1" ht="21" customHeight="1" thickBot="1" x14ac:dyDescent="0.5">
      <c r="B48" s="251" t="s">
        <v>75</v>
      </c>
      <c r="C48" s="252"/>
      <c r="D48" s="252"/>
      <c r="E48" s="252"/>
      <c r="F48" s="252"/>
      <c r="G48" s="252"/>
      <c r="H48" s="252"/>
      <c r="I48" s="252"/>
      <c r="J48" s="252"/>
      <c r="K48" s="253"/>
      <c r="XFD48" s="133"/>
    </row>
    <row r="49" spans="1:11 16384:16384" s="130" customFormat="1" ht="7.15" customHeight="1" thickBot="1" x14ac:dyDescent="0.5">
      <c r="B49" s="143"/>
      <c r="C49" s="131"/>
      <c r="D49" s="131"/>
      <c r="E49" s="131"/>
      <c r="F49" s="131"/>
      <c r="G49" s="131"/>
      <c r="H49" s="131"/>
      <c r="I49" s="131"/>
      <c r="J49" s="131"/>
      <c r="K49" s="132"/>
    </row>
    <row r="50" spans="1:11 16384:16384" s="1" customFormat="1" ht="23.65" customHeight="1" thickBot="1" x14ac:dyDescent="0.5">
      <c r="B50" s="260" t="s">
        <v>132</v>
      </c>
      <c r="C50" s="261"/>
      <c r="D50" s="261"/>
      <c r="E50" s="261"/>
      <c r="F50" s="261"/>
      <c r="G50" s="261"/>
      <c r="H50" s="261"/>
      <c r="I50" s="261"/>
      <c r="J50"/>
      <c r="K50" s="15"/>
    </row>
    <row r="51" spans="1:11 16384:16384" s="1" customFormat="1" ht="7.9" customHeight="1" thickBot="1" x14ac:dyDescent="0.5">
      <c r="B51" s="117"/>
      <c r="C51" s="118"/>
      <c r="D51" s="118"/>
      <c r="E51" s="118"/>
      <c r="F51" s="118"/>
      <c r="G51" s="118"/>
      <c r="H51" s="118"/>
      <c r="I51" s="118"/>
      <c r="J51"/>
      <c r="K51" s="115"/>
    </row>
    <row r="52" spans="1:11 16384:16384" s="1" customFormat="1" ht="39.4" customHeight="1" thickBot="1" x14ac:dyDescent="0.5">
      <c r="B52" s="260" t="s">
        <v>133</v>
      </c>
      <c r="C52" s="261"/>
      <c r="D52" s="261"/>
      <c r="E52" s="261"/>
      <c r="F52" s="261"/>
      <c r="G52" s="261"/>
      <c r="H52" s="261"/>
      <c r="I52" s="261"/>
      <c r="J52" s="262"/>
      <c r="K52" s="15"/>
    </row>
    <row r="53" spans="1:11 16384:16384" s="1" customFormat="1" ht="6.95" customHeight="1" thickBot="1" x14ac:dyDescent="0.5">
      <c r="B53" s="159"/>
      <c r="C53" s="160"/>
      <c r="D53" s="160"/>
      <c r="E53" s="118"/>
      <c r="F53" s="118"/>
      <c r="G53" s="118"/>
      <c r="H53" s="118"/>
      <c r="I53" s="118"/>
      <c r="J53"/>
      <c r="K53" s="168"/>
      <c r="XFD53" s="134"/>
    </row>
    <row r="54" spans="1:11 16384:16384" s="1" customFormat="1" ht="14.65" thickBot="1" x14ac:dyDescent="0.5">
      <c r="B54" s="120" t="s">
        <v>32</v>
      </c>
      <c r="C54" s="121"/>
      <c r="D54" s="121"/>
      <c r="E54" s="121"/>
      <c r="F54" s="121"/>
      <c r="G54" s="121"/>
      <c r="H54" s="121"/>
      <c r="I54" s="121"/>
      <c r="J54" s="121"/>
      <c r="K54" s="122"/>
    </row>
    <row r="55" spans="1:11 16384:16384" ht="5.25" customHeight="1" thickBot="1" x14ac:dyDescent="0.5">
      <c r="A55" s="14"/>
      <c r="B55" s="101"/>
      <c r="C55" s="102"/>
      <c r="D55" s="102"/>
      <c r="E55" s="102"/>
      <c r="F55" s="102"/>
      <c r="G55" s="102"/>
      <c r="H55" s="102"/>
      <c r="I55" s="102"/>
      <c r="K55" s="153"/>
    </row>
    <row r="56" spans="1:11 16384:16384" ht="18.75" customHeight="1" x14ac:dyDescent="0.45">
      <c r="A56" s="14"/>
      <c r="B56" s="246" t="s">
        <v>177</v>
      </c>
      <c r="C56" s="247"/>
      <c r="D56" s="247"/>
      <c r="E56" s="247"/>
      <c r="F56" s="247"/>
      <c r="G56" s="247"/>
      <c r="H56" s="247"/>
      <c r="I56" s="247"/>
      <c r="J56" s="248"/>
      <c r="K56" s="244"/>
    </row>
    <row r="57" spans="1:11 16384:16384" ht="54" customHeight="1" thickBot="1" x14ac:dyDescent="0.5">
      <c r="A57" s="14"/>
      <c r="B57" s="249" t="s">
        <v>217</v>
      </c>
      <c r="C57" s="250"/>
      <c r="D57" s="250"/>
      <c r="E57" s="250"/>
      <c r="F57" s="250"/>
      <c r="G57" s="250"/>
      <c r="H57" s="250"/>
      <c r="I57" s="250"/>
      <c r="K57" s="245"/>
    </row>
    <row r="58" spans="1:11 16384:16384" ht="5.25" customHeight="1" thickBot="1" x14ac:dyDescent="0.5">
      <c r="A58" s="14"/>
      <c r="B58" s="98"/>
      <c r="C58" s="51"/>
      <c r="D58" s="51"/>
      <c r="E58" s="51"/>
      <c r="F58" s="51"/>
      <c r="G58" s="51"/>
      <c r="H58" s="51"/>
      <c r="I58" s="51"/>
      <c r="K58" s="152"/>
    </row>
    <row r="59" spans="1:11 16384:16384" ht="22.9" customHeight="1" x14ac:dyDescent="0.45">
      <c r="A59" s="14"/>
      <c r="B59" s="246" t="s">
        <v>178</v>
      </c>
      <c r="C59" s="247"/>
      <c r="D59" s="247"/>
      <c r="E59" s="247"/>
      <c r="F59" s="247"/>
      <c r="G59" s="247"/>
      <c r="H59" s="247"/>
      <c r="I59" s="247"/>
      <c r="J59" s="248"/>
      <c r="K59" s="244"/>
    </row>
    <row r="60" spans="1:11 16384:16384" ht="65.25" customHeight="1" thickBot="1" x14ac:dyDescent="0.5">
      <c r="A60" s="14"/>
      <c r="B60" s="263" t="s">
        <v>129</v>
      </c>
      <c r="C60" s="264"/>
      <c r="D60" s="264"/>
      <c r="E60" s="264"/>
      <c r="F60" s="264"/>
      <c r="G60" s="264"/>
      <c r="H60" s="264"/>
      <c r="I60" s="264"/>
      <c r="K60" s="245"/>
    </row>
    <row r="61" spans="1:11 16384:16384" ht="5.25" customHeight="1" thickBot="1" x14ac:dyDescent="0.5">
      <c r="A61" s="14"/>
      <c r="B61" s="101"/>
      <c r="C61" s="102"/>
      <c r="D61" s="102"/>
      <c r="E61" s="102"/>
      <c r="F61" s="102"/>
      <c r="G61" s="102"/>
      <c r="H61" s="102"/>
      <c r="I61" s="102"/>
      <c r="K61" s="152"/>
    </row>
    <row r="62" spans="1:11 16384:16384" ht="24" customHeight="1" x14ac:dyDescent="0.45">
      <c r="A62" s="14"/>
      <c r="B62" s="246" t="s">
        <v>212</v>
      </c>
      <c r="C62" s="247"/>
      <c r="D62" s="247"/>
      <c r="E62" s="247"/>
      <c r="F62" s="247"/>
      <c r="G62" s="247"/>
      <c r="H62" s="247"/>
      <c r="I62" s="247"/>
      <c r="J62" s="248"/>
      <c r="K62" s="244"/>
    </row>
    <row r="63" spans="1:11 16384:16384" ht="31.5" customHeight="1" thickBot="1" x14ac:dyDescent="0.5">
      <c r="A63" s="14"/>
      <c r="B63" s="242" t="s">
        <v>218</v>
      </c>
      <c r="C63" s="243"/>
      <c r="D63" s="243"/>
      <c r="E63" s="243"/>
      <c r="F63" s="243"/>
      <c r="G63" s="243"/>
      <c r="H63" s="243"/>
      <c r="I63" s="243"/>
      <c r="K63" s="245"/>
    </row>
    <row r="64" spans="1:11 16384:16384" ht="5.25" customHeight="1" thickBot="1" x14ac:dyDescent="0.5">
      <c r="A64" s="14"/>
      <c r="B64" s="101"/>
      <c r="C64" s="102"/>
      <c r="D64" s="102"/>
      <c r="E64" s="102"/>
      <c r="F64" s="102"/>
      <c r="G64" s="102"/>
      <c r="H64" s="102"/>
      <c r="I64" s="102"/>
      <c r="K64" s="176"/>
    </row>
    <row r="65" spans="1:14" x14ac:dyDescent="0.45">
      <c r="A65" s="14"/>
      <c r="B65" s="246" t="s">
        <v>179</v>
      </c>
      <c r="C65" s="247"/>
      <c r="D65" s="247"/>
      <c r="E65" s="247"/>
      <c r="F65" s="247"/>
      <c r="G65" s="247"/>
      <c r="H65" s="247"/>
      <c r="I65" s="247"/>
      <c r="J65" s="248"/>
      <c r="K65" s="254"/>
      <c r="N65" s="135"/>
    </row>
    <row r="66" spans="1:14" ht="29.25" customHeight="1" thickBot="1" x14ac:dyDescent="0.5">
      <c r="A66" s="14"/>
      <c r="B66" s="256" t="s">
        <v>219</v>
      </c>
      <c r="C66" s="257"/>
      <c r="D66" s="257"/>
      <c r="E66" s="257"/>
      <c r="F66" s="257"/>
      <c r="G66" s="257"/>
      <c r="H66" s="257"/>
      <c r="I66" s="257"/>
      <c r="J66" s="59"/>
      <c r="K66" s="255"/>
      <c r="N66" s="135"/>
    </row>
    <row r="67" spans="1:14" ht="6" customHeight="1" thickBot="1" x14ac:dyDescent="0.5">
      <c r="A67" s="61"/>
      <c r="K67" s="210"/>
    </row>
    <row r="68" spans="1:14" x14ac:dyDescent="0.45">
      <c r="A68" s="14"/>
      <c r="B68" s="246" t="s">
        <v>213</v>
      </c>
      <c r="C68" s="247"/>
      <c r="D68" s="247"/>
      <c r="E68" s="247"/>
      <c r="F68" s="247"/>
      <c r="G68" s="247"/>
      <c r="H68" s="247"/>
      <c r="I68" s="247"/>
      <c r="J68" s="248"/>
      <c r="K68" s="254"/>
      <c r="N68" s="135"/>
    </row>
    <row r="69" spans="1:14" ht="27" customHeight="1" thickBot="1" x14ac:dyDescent="0.5">
      <c r="A69" s="14"/>
      <c r="B69" s="256" t="s">
        <v>232</v>
      </c>
      <c r="C69" s="257"/>
      <c r="D69" s="257"/>
      <c r="E69" s="257"/>
      <c r="F69" s="257"/>
      <c r="G69" s="257"/>
      <c r="H69" s="257"/>
      <c r="I69" s="257"/>
      <c r="J69" s="59"/>
      <c r="K69" s="255"/>
      <c r="N69" s="135"/>
    </row>
    <row r="70" spans="1:14" ht="6" customHeight="1" thickBot="1" x14ac:dyDescent="0.5">
      <c r="B70" s="65"/>
      <c r="K70" s="210"/>
    </row>
    <row r="71" spans="1:14" x14ac:dyDescent="0.45">
      <c r="A71" s="14"/>
      <c r="B71" s="246" t="s">
        <v>214</v>
      </c>
      <c r="C71" s="247"/>
      <c r="D71" s="247"/>
      <c r="E71" s="247"/>
      <c r="F71" s="247"/>
      <c r="G71" s="247"/>
      <c r="H71" s="247"/>
      <c r="I71" s="247"/>
      <c r="J71" s="248"/>
      <c r="K71" s="254"/>
      <c r="N71" s="135"/>
    </row>
    <row r="72" spans="1:14" ht="27" customHeight="1" thickBot="1" x14ac:dyDescent="0.5">
      <c r="A72" s="14"/>
      <c r="B72" s="256" t="s">
        <v>215</v>
      </c>
      <c r="C72" s="257"/>
      <c r="D72" s="257"/>
      <c r="E72" s="257"/>
      <c r="F72" s="257"/>
      <c r="G72" s="257"/>
      <c r="H72" s="257"/>
      <c r="I72" s="257"/>
      <c r="J72" s="59"/>
      <c r="K72" s="255"/>
      <c r="N72" s="135"/>
    </row>
    <row r="73" spans="1:14" ht="6" customHeight="1" thickBot="1" x14ac:dyDescent="0.5">
      <c r="A73" s="61"/>
      <c r="J73" s="82"/>
      <c r="K73" s="210"/>
    </row>
    <row r="74" spans="1:14" s="1" customFormat="1" ht="14.65" thickBot="1" x14ac:dyDescent="0.5">
      <c r="B74" s="120" t="s">
        <v>203</v>
      </c>
      <c r="C74" s="121"/>
      <c r="D74" s="121"/>
      <c r="E74" s="121"/>
      <c r="F74" s="121"/>
      <c r="G74" s="121"/>
      <c r="H74" s="121"/>
      <c r="I74" s="121"/>
      <c r="J74" s="121"/>
      <c r="K74" s="122"/>
    </row>
    <row r="75" spans="1:14" s="16" customFormat="1" ht="94.9" customHeight="1" thickBot="1" x14ac:dyDescent="0.5">
      <c r="B75" s="251" t="s">
        <v>138</v>
      </c>
      <c r="C75" s="252"/>
      <c r="D75" s="252"/>
      <c r="E75" s="252"/>
      <c r="F75" s="252"/>
      <c r="G75" s="252"/>
      <c r="H75" s="252"/>
      <c r="I75" s="252"/>
      <c r="J75" s="252"/>
      <c r="K75" s="253"/>
    </row>
    <row r="76" spans="1:14" ht="14.65" thickBot="1" x14ac:dyDescent="0.5">
      <c r="B76" s="150" t="s">
        <v>77</v>
      </c>
      <c r="C76" s="151"/>
      <c r="D76" s="151"/>
      <c r="E76" s="151"/>
      <c r="F76" s="151"/>
      <c r="G76" s="151"/>
      <c r="H76" s="151"/>
      <c r="I76" s="151"/>
      <c r="J76" s="145"/>
      <c r="K76" s="146"/>
    </row>
    <row r="77" spans="1:14" ht="30" customHeight="1" thickBot="1" x14ac:dyDescent="0.5">
      <c r="B77" s="237" t="s">
        <v>104</v>
      </c>
      <c r="C77" s="238"/>
      <c r="D77" s="238"/>
      <c r="E77" s="238"/>
      <c r="F77" s="238"/>
      <c r="G77" s="238"/>
      <c r="H77" s="238"/>
      <c r="I77" s="238"/>
      <c r="J77" s="12"/>
      <c r="K77" s="15"/>
    </row>
    <row r="78" spans="1:14" ht="5.25" customHeight="1" x14ac:dyDescent="0.45">
      <c r="B78" s="65"/>
      <c r="K78" s="59"/>
    </row>
    <row r="79" spans="1:14" ht="14.85" customHeight="1" x14ac:dyDescent="0.45">
      <c r="B79" s="239" t="s">
        <v>105</v>
      </c>
      <c r="C79" s="229"/>
      <c r="D79" s="229"/>
      <c r="E79" s="229"/>
      <c r="F79" s="229"/>
      <c r="G79" s="229"/>
      <c r="H79" s="229"/>
      <c r="I79" s="229"/>
      <c r="K79" s="59"/>
    </row>
    <row r="80" spans="1:14" ht="5.25" customHeight="1" x14ac:dyDescent="0.45">
      <c r="B80" s="65"/>
      <c r="K80" s="59"/>
    </row>
    <row r="81" spans="2:11" ht="14.65" thickBot="1" x14ac:dyDescent="0.5">
      <c r="B81" s="148" t="s">
        <v>64</v>
      </c>
      <c r="C81" s="149"/>
      <c r="D81" s="149"/>
      <c r="E81" s="149"/>
      <c r="F81" s="149"/>
      <c r="G81" s="149"/>
      <c r="H81" s="149"/>
      <c r="I81" s="149"/>
      <c r="K81" s="59"/>
    </row>
    <row r="82" spans="2:11" ht="29.25" customHeight="1" thickBot="1" x14ac:dyDescent="0.5">
      <c r="B82" s="237" t="s">
        <v>139</v>
      </c>
      <c r="C82" s="238"/>
      <c r="D82" s="238"/>
      <c r="E82" s="238"/>
      <c r="F82" s="238"/>
      <c r="G82" s="238"/>
      <c r="H82" s="238"/>
      <c r="I82" s="238"/>
      <c r="J82" s="12"/>
      <c r="K82" s="15"/>
    </row>
    <row r="83" spans="2:11" ht="5.25" customHeight="1" x14ac:dyDescent="0.45">
      <c r="B83" s="65"/>
      <c r="K83" s="59"/>
    </row>
    <row r="84" spans="2:11" ht="14.65" thickBot="1" x14ac:dyDescent="0.5">
      <c r="B84" s="148" t="s">
        <v>76</v>
      </c>
      <c r="C84" s="149"/>
      <c r="D84" s="149"/>
      <c r="E84" s="149"/>
      <c r="F84" s="149"/>
      <c r="G84" s="149"/>
      <c r="H84" s="149"/>
      <c r="I84" s="149"/>
      <c r="K84" s="59"/>
    </row>
    <row r="85" spans="2:11" ht="30.75" customHeight="1" thickBot="1" x14ac:dyDescent="0.5">
      <c r="B85" s="237" t="s">
        <v>107</v>
      </c>
      <c r="C85" s="238"/>
      <c r="D85" s="238"/>
      <c r="E85" s="238"/>
      <c r="F85" s="238"/>
      <c r="G85" s="238"/>
      <c r="H85" s="238"/>
      <c r="I85" s="238"/>
      <c r="J85" s="12"/>
      <c r="K85" s="15"/>
    </row>
    <row r="86" spans="2:11" ht="5.25" customHeight="1" x14ac:dyDescent="0.45">
      <c r="B86" s="65"/>
      <c r="K86" s="59"/>
    </row>
    <row r="87" spans="2:11" ht="14.65" thickBot="1" x14ac:dyDescent="0.5">
      <c r="B87" s="148" t="s">
        <v>65</v>
      </c>
      <c r="C87" s="148"/>
      <c r="D87" s="164"/>
      <c r="E87" s="164"/>
      <c r="F87" s="164"/>
      <c r="G87" s="164"/>
      <c r="H87" s="164"/>
      <c r="I87" s="164"/>
      <c r="K87" s="59"/>
    </row>
    <row r="88" spans="2:11" ht="46.5" customHeight="1" thickBot="1" x14ac:dyDescent="0.5">
      <c r="B88" s="237" t="s">
        <v>149</v>
      </c>
      <c r="C88" s="238"/>
      <c r="D88" s="238"/>
      <c r="E88" s="238"/>
      <c r="F88" s="238"/>
      <c r="G88" s="238"/>
      <c r="H88" s="238"/>
      <c r="I88" s="238"/>
      <c r="J88" s="12"/>
      <c r="K88" s="15"/>
    </row>
    <row r="89" spans="2:11" ht="5.25" customHeight="1" thickBot="1" x14ac:dyDescent="0.5">
      <c r="B89" s="65"/>
      <c r="K89" s="59"/>
    </row>
    <row r="90" spans="2:11" ht="31.9" customHeight="1" thickBot="1" x14ac:dyDescent="0.5">
      <c r="B90" s="240" t="s">
        <v>140</v>
      </c>
      <c r="C90" s="241"/>
      <c r="D90" s="241"/>
      <c r="E90" s="241"/>
      <c r="F90" s="241"/>
      <c r="G90" s="241"/>
      <c r="H90" s="241"/>
      <c r="I90" s="241"/>
      <c r="J90" s="12"/>
      <c r="K90" s="15"/>
    </row>
    <row r="91" spans="2:11" ht="5.25" customHeight="1" x14ac:dyDescent="0.45">
      <c r="B91" s="65"/>
      <c r="K91" s="59"/>
    </row>
    <row r="92" spans="2:11" ht="14.65" thickBot="1" x14ac:dyDescent="0.5">
      <c r="B92" s="148" t="s">
        <v>66</v>
      </c>
      <c r="C92" s="149"/>
      <c r="D92" s="149"/>
      <c r="E92" s="149"/>
      <c r="F92" s="149"/>
      <c r="G92" s="149"/>
      <c r="H92" s="149"/>
      <c r="I92" s="149"/>
      <c r="K92" s="59"/>
    </row>
    <row r="93" spans="2:11" ht="31.5" customHeight="1" thickBot="1" x14ac:dyDescent="0.5">
      <c r="B93" s="237" t="s">
        <v>141</v>
      </c>
      <c r="C93" s="238"/>
      <c r="D93" s="238"/>
      <c r="E93" s="238"/>
      <c r="F93" s="238"/>
      <c r="G93" s="238"/>
      <c r="H93" s="238"/>
      <c r="I93" s="238"/>
      <c r="K93" s="15"/>
    </row>
    <row r="94" spans="2:11" ht="5.25" customHeight="1" thickBot="1" x14ac:dyDescent="0.5">
      <c r="B94" s="65"/>
      <c r="K94" s="59"/>
    </row>
    <row r="95" spans="2:11" ht="31.15" customHeight="1" thickBot="1" x14ac:dyDescent="0.5">
      <c r="B95" s="240" t="s">
        <v>142</v>
      </c>
      <c r="C95" s="241"/>
      <c r="D95" s="241"/>
      <c r="E95" s="241"/>
      <c r="F95" s="241"/>
      <c r="G95" s="241"/>
      <c r="H95" s="241"/>
      <c r="I95" s="241"/>
      <c r="J95" s="12"/>
      <c r="K95" s="15"/>
    </row>
    <row r="96" spans="2:11" ht="5.25" customHeight="1" thickBot="1" x14ac:dyDescent="0.5">
      <c r="B96" s="65"/>
      <c r="K96" s="59"/>
    </row>
    <row r="97" spans="2:11" ht="30.75" customHeight="1" thickBot="1" x14ac:dyDescent="0.5">
      <c r="B97" s="237" t="s">
        <v>143</v>
      </c>
      <c r="C97" s="238"/>
      <c r="D97" s="238"/>
      <c r="E97" s="238"/>
      <c r="F97" s="238"/>
      <c r="G97" s="238"/>
      <c r="H97" s="238"/>
      <c r="I97" s="238"/>
      <c r="J97" s="12"/>
      <c r="K97" s="15"/>
    </row>
    <row r="98" spans="2:11" ht="5.25" customHeight="1" thickBot="1" x14ac:dyDescent="0.5">
      <c r="B98" s="65"/>
      <c r="K98" s="59"/>
    </row>
    <row r="99" spans="2:11" ht="33" customHeight="1" thickBot="1" x14ac:dyDescent="0.5">
      <c r="B99" s="237" t="s">
        <v>106</v>
      </c>
      <c r="C99" s="238"/>
      <c r="D99" s="238"/>
      <c r="E99" s="238"/>
      <c r="F99" s="238"/>
      <c r="G99" s="238"/>
      <c r="H99" s="238"/>
      <c r="I99" s="238"/>
      <c r="J99" s="12"/>
      <c r="K99" s="15"/>
    </row>
    <row r="100" spans="2:11" ht="5.25" customHeight="1" thickBot="1" x14ac:dyDescent="0.5">
      <c r="B100" s="65"/>
      <c r="K100" s="59"/>
    </row>
    <row r="101" spans="2:11" ht="199.5" customHeight="1" thickBot="1" x14ac:dyDescent="0.5">
      <c r="B101" s="237" t="s">
        <v>144</v>
      </c>
      <c r="C101" s="238"/>
      <c r="D101" s="238"/>
      <c r="E101" s="238"/>
      <c r="F101" s="238"/>
      <c r="G101" s="238"/>
      <c r="H101" s="238"/>
      <c r="I101" s="238"/>
      <c r="J101" s="12"/>
      <c r="K101" s="15"/>
    </row>
    <row r="102" spans="2:11" ht="5.25" customHeight="1" x14ac:dyDescent="0.45">
      <c r="B102" s="65"/>
      <c r="K102" s="59"/>
    </row>
    <row r="103" spans="2:11" ht="14.65" thickBot="1" x14ac:dyDescent="0.5">
      <c r="B103" s="148" t="s">
        <v>67</v>
      </c>
      <c r="C103" s="149"/>
      <c r="D103" s="149"/>
      <c r="E103" s="149"/>
      <c r="F103" s="149"/>
      <c r="G103" s="149"/>
      <c r="H103" s="149"/>
      <c r="I103" s="149"/>
      <c r="K103" s="59"/>
    </row>
    <row r="104" spans="2:11" ht="14.65" thickBot="1" x14ac:dyDescent="0.5">
      <c r="B104" s="239" t="s">
        <v>145</v>
      </c>
      <c r="C104" s="229"/>
      <c r="D104" s="229"/>
      <c r="E104" s="229"/>
      <c r="F104" s="229"/>
      <c r="G104" s="229"/>
      <c r="H104" s="229"/>
      <c r="I104" s="229"/>
      <c r="K104" s="15"/>
    </row>
    <row r="105" spans="2:11" ht="5.25" customHeight="1" thickBot="1" x14ac:dyDescent="0.5">
      <c r="B105" s="65"/>
      <c r="K105" s="59"/>
    </row>
    <row r="106" spans="2:11" ht="30" customHeight="1" thickBot="1" x14ac:dyDescent="0.5">
      <c r="B106" s="237" t="s">
        <v>108</v>
      </c>
      <c r="C106" s="238"/>
      <c r="D106" s="238"/>
      <c r="E106" s="238"/>
      <c r="F106" s="238"/>
      <c r="G106" s="238"/>
      <c r="H106" s="238"/>
      <c r="I106" s="238"/>
      <c r="J106" s="12"/>
      <c r="K106" s="15"/>
    </row>
    <row r="107" spans="2:11" ht="5.25" customHeight="1" thickBot="1" x14ac:dyDescent="0.5">
      <c r="B107" s="65"/>
      <c r="K107" s="59"/>
    </row>
    <row r="108" spans="2:11" ht="31.9" customHeight="1" thickBot="1" x14ac:dyDescent="0.5">
      <c r="B108" s="237" t="s">
        <v>146</v>
      </c>
      <c r="C108" s="238"/>
      <c r="D108" s="238"/>
      <c r="E108" s="238"/>
      <c r="F108" s="238"/>
      <c r="G108" s="238"/>
      <c r="H108" s="238"/>
      <c r="I108" s="238"/>
      <c r="K108" s="15"/>
    </row>
    <row r="109" spans="2:11" ht="5.25" customHeight="1" x14ac:dyDescent="0.45">
      <c r="B109" s="65"/>
      <c r="K109" s="59"/>
    </row>
    <row r="110" spans="2:11" ht="14.65" thickBot="1" x14ac:dyDescent="0.5">
      <c r="B110" s="148" t="s">
        <v>68</v>
      </c>
      <c r="C110" s="149"/>
      <c r="D110" s="149"/>
      <c r="E110" s="149"/>
      <c r="F110" s="149"/>
      <c r="G110" s="149"/>
      <c r="H110" s="149"/>
      <c r="I110" s="149"/>
      <c r="K110" s="59"/>
    </row>
    <row r="111" spans="2:11" ht="14.65" thickBot="1" x14ac:dyDescent="0.5">
      <c r="B111" s="239" t="s">
        <v>120</v>
      </c>
      <c r="C111" s="229"/>
      <c r="D111" s="229"/>
      <c r="E111" s="229"/>
      <c r="F111" s="229"/>
      <c r="G111" s="229"/>
      <c r="H111" s="229"/>
      <c r="I111" s="229"/>
      <c r="K111" s="15"/>
    </row>
    <row r="112" spans="2:11" ht="5.25" customHeight="1" thickBot="1" x14ac:dyDescent="0.5">
      <c r="B112" s="65"/>
      <c r="K112" s="59"/>
    </row>
    <row r="113" spans="1:11" ht="51" customHeight="1" thickBot="1" x14ac:dyDescent="0.5">
      <c r="B113" s="240" t="s">
        <v>147</v>
      </c>
      <c r="C113" s="241"/>
      <c r="D113" s="241"/>
      <c r="E113" s="241"/>
      <c r="F113" s="241"/>
      <c r="G113" s="241"/>
      <c r="H113" s="241"/>
      <c r="I113" s="241"/>
      <c r="J113" s="12"/>
      <c r="K113" s="15"/>
    </row>
    <row r="114" spans="1:11" ht="5.25" customHeight="1" thickBot="1" x14ac:dyDescent="0.5">
      <c r="B114" s="65"/>
      <c r="K114" s="59"/>
    </row>
    <row r="115" spans="1:11" ht="20.25" customHeight="1" thickBot="1" x14ac:dyDescent="0.5">
      <c r="B115" s="240" t="s">
        <v>148</v>
      </c>
      <c r="C115" s="241"/>
      <c r="D115" s="241"/>
      <c r="E115" s="241"/>
      <c r="F115" s="241"/>
      <c r="G115" s="241"/>
      <c r="H115" s="241"/>
      <c r="I115" s="241"/>
      <c r="J115" s="12"/>
      <c r="K115" s="15"/>
    </row>
    <row r="116" spans="1:11" ht="7.5" customHeight="1" thickBot="1" x14ac:dyDescent="0.5">
      <c r="A116" s="61"/>
      <c r="J116" s="82"/>
      <c r="K116" s="165"/>
    </row>
    <row r="117" spans="1:11" ht="23.25" customHeight="1" thickBot="1" x14ac:dyDescent="0.5">
      <c r="B117" s="235" t="s">
        <v>109</v>
      </c>
      <c r="C117" s="236"/>
      <c r="D117" s="236"/>
      <c r="E117" s="236"/>
      <c r="F117" s="236"/>
      <c r="G117" s="236"/>
      <c r="H117" s="236"/>
      <c r="I117" s="236"/>
      <c r="J117" s="236"/>
      <c r="K117" s="166">
        <f>SUM(K77,K82,K85,K88,K90,K93,K95,K97,K99,K101,K104,K106,K108,K111,K113,K115)</f>
        <v>0</v>
      </c>
    </row>
  </sheetData>
  <mergeCells count="55">
    <mergeCell ref="G1:K9"/>
    <mergeCell ref="B11:K11"/>
    <mergeCell ref="B43:I43"/>
    <mergeCell ref="B27:I27"/>
    <mergeCell ref="B29:I29"/>
    <mergeCell ref="B31:I31"/>
    <mergeCell ref="B33:I33"/>
    <mergeCell ref="B23:C23"/>
    <mergeCell ref="D23:J23"/>
    <mergeCell ref="B25:J25"/>
    <mergeCell ref="B35:I35"/>
    <mergeCell ref="B37:I37"/>
    <mergeCell ref="B39:I39"/>
    <mergeCell ref="B41:I41"/>
    <mergeCell ref="B45:I45"/>
    <mergeCell ref="B48:K48"/>
    <mergeCell ref="B50:I50"/>
    <mergeCell ref="B52:J52"/>
    <mergeCell ref="B60:I60"/>
    <mergeCell ref="B75:K75"/>
    <mergeCell ref="B77:I77"/>
    <mergeCell ref="B79:I79"/>
    <mergeCell ref="K65:K66"/>
    <mergeCell ref="B66:I66"/>
    <mergeCell ref="B68:J68"/>
    <mergeCell ref="K68:K69"/>
    <mergeCell ref="B69:I69"/>
    <mergeCell ref="B71:J71"/>
    <mergeCell ref="K71:K72"/>
    <mergeCell ref="B72:I72"/>
    <mergeCell ref="B63:I63"/>
    <mergeCell ref="K62:K63"/>
    <mergeCell ref="B62:J62"/>
    <mergeCell ref="B65:J65"/>
    <mergeCell ref="B57:I57"/>
    <mergeCell ref="K56:K57"/>
    <mergeCell ref="K59:K60"/>
    <mergeCell ref="B59:J59"/>
    <mergeCell ref="B56:J56"/>
    <mergeCell ref="B82:I82"/>
    <mergeCell ref="B85:I85"/>
    <mergeCell ref="B88:I88"/>
    <mergeCell ref="B90:I90"/>
    <mergeCell ref="B93:I93"/>
    <mergeCell ref="B95:I95"/>
    <mergeCell ref="B97:I97"/>
    <mergeCell ref="B99:I99"/>
    <mergeCell ref="B101:I101"/>
    <mergeCell ref="B104:I104"/>
    <mergeCell ref="B117:J117"/>
    <mergeCell ref="B106:I106"/>
    <mergeCell ref="B108:I108"/>
    <mergeCell ref="B111:I111"/>
    <mergeCell ref="B113:I113"/>
    <mergeCell ref="B115:I115"/>
  </mergeCells>
  <dataValidations count="3">
    <dataValidation type="list" allowBlank="1" showInputMessage="1" showErrorMessage="1" sqref="C16" xr:uid="{8B000A21-CA97-4D1C-A213-4DE7C62B7054}">
      <formula1>"Community Works"</formula1>
    </dataValidation>
    <dataValidation type="list" allowBlank="1" showInputMessage="1" showErrorMessage="1" sqref="K27 K29 K33 K35 K37 K31 K41 K43 K39 K50 K52 K65:K66 K45 K68:K69 K71:K72" xr:uid="{14C46459-B097-4038-9A4D-2B95962DC0AE}">
      <formula1>"Yes,No"</formula1>
    </dataValidation>
    <dataValidation type="list" allowBlank="1" showInputMessage="1" showErrorMessage="1" sqref="K56:K57 K59:K60 K62:K63" xr:uid="{83A1E099-D636-4C18-B6D9-672B5B3F717B}">
      <formula1>"Yes, No"</formula1>
    </dataValidation>
  </dataValidations>
  <pageMargins left="0.25" right="0.25" top="0.75" bottom="0.75" header="0.3" footer="0.3"/>
  <pageSetup scale="76" fitToHeight="0" orientation="landscape" r:id="rId1"/>
  <headerFooter>
    <oddFooter>&amp;A&amp;RPage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90735-5E73-4744-A52A-68AB738ED009}">
  <sheetPr>
    <pageSetUpPr fitToPage="1"/>
  </sheetPr>
  <dimension ref="A1:XFC142"/>
  <sheetViews>
    <sheetView topLeftCell="A42" zoomScaleNormal="100" workbookViewId="0">
      <selection activeCell="K41" activeCellId="4" sqref="K26 K29 K32 K38 K41"/>
    </sheetView>
  </sheetViews>
  <sheetFormatPr defaultColWidth="0" defaultRowHeight="14.25" x14ac:dyDescent="0.45"/>
  <cols>
    <col min="1" max="1" width="2.3984375" style="8" customWidth="1"/>
    <col min="2" max="2" width="18.86328125" style="12" customWidth="1"/>
    <col min="3" max="3" width="42.86328125" style="12" customWidth="1"/>
    <col min="4" max="4" width="11.3984375" style="12" customWidth="1"/>
    <col min="5" max="5" width="34.59765625" style="12" customWidth="1"/>
    <col min="6" max="6" width="21" style="12" customWidth="1"/>
    <col min="7" max="7" width="13.86328125" style="12" customWidth="1"/>
    <col min="8" max="8" width="14.86328125" style="12" customWidth="1"/>
    <col min="9" max="9" width="11.1328125" style="12" customWidth="1"/>
    <col min="10" max="10" width="10.1328125" style="12" customWidth="1"/>
    <col min="11" max="11" width="11.1328125" style="12" customWidth="1"/>
    <col min="12" max="12" width="2.86328125" style="8" customWidth="1"/>
    <col min="13" max="13" width="10.1328125" style="12" hidden="1"/>
    <col min="14" max="16381" width="6.1328125" style="12" hidden="1"/>
    <col min="16382" max="16382" width="1.1328125" style="12" hidden="1"/>
    <col min="16383" max="16383" width="1.59765625" style="12" hidden="1"/>
    <col min="16384" max="16384" width="8.3984375" style="12" hidden="1"/>
  </cols>
  <sheetData>
    <row r="1" spans="1:23" customFormat="1" ht="29.25" hidden="1" x14ac:dyDescent="0.9">
      <c r="A1" s="1"/>
      <c r="B1" s="2" t="s">
        <v>0</v>
      </c>
      <c r="C1" s="3"/>
      <c r="D1" s="3"/>
      <c r="E1" s="3"/>
      <c r="F1" s="3"/>
      <c r="G1" s="3"/>
      <c r="H1" s="265"/>
      <c r="I1" s="265"/>
      <c r="J1" s="265"/>
      <c r="K1" s="265"/>
      <c r="L1" s="26"/>
      <c r="M1" s="3"/>
      <c r="N1" s="3"/>
      <c r="O1" s="306"/>
      <c r="P1" s="306"/>
      <c r="Q1" s="306"/>
      <c r="R1" s="306"/>
      <c r="S1" s="306"/>
      <c r="T1" s="306"/>
      <c r="U1" s="306"/>
      <c r="V1" s="306"/>
      <c r="W1" s="306"/>
    </row>
    <row r="2" spans="1:23" customFormat="1" ht="6" hidden="1" customHeight="1" x14ac:dyDescent="0.45">
      <c r="A2" s="1"/>
      <c r="B2" s="4"/>
      <c r="C2" s="4"/>
      <c r="D2" s="4"/>
      <c r="E2" s="4"/>
      <c r="F2" s="4"/>
      <c r="G2" s="4"/>
      <c r="H2" s="265"/>
      <c r="I2" s="265"/>
      <c r="J2" s="265"/>
      <c r="K2" s="265"/>
      <c r="L2" s="27"/>
      <c r="M2" s="4"/>
      <c r="N2" s="4"/>
      <c r="O2" s="306"/>
      <c r="P2" s="306"/>
      <c r="Q2" s="306"/>
      <c r="R2" s="306"/>
      <c r="S2" s="306"/>
      <c r="T2" s="306"/>
      <c r="U2" s="306"/>
      <c r="V2" s="306"/>
      <c r="W2" s="306"/>
    </row>
    <row r="3" spans="1:23" customFormat="1" ht="3.75" hidden="1" customHeight="1" x14ac:dyDescent="0.45">
      <c r="A3" s="5"/>
      <c r="B3" s="4"/>
      <c r="C3" s="4"/>
      <c r="D3" s="4"/>
      <c r="E3" s="4"/>
      <c r="F3" s="4"/>
      <c r="G3" s="4"/>
      <c r="H3" s="265"/>
      <c r="I3" s="265"/>
      <c r="J3" s="265"/>
      <c r="K3" s="265"/>
      <c r="L3" s="27"/>
      <c r="M3" s="4"/>
      <c r="N3" s="4"/>
      <c r="O3" s="306"/>
      <c r="P3" s="306"/>
      <c r="Q3" s="306"/>
      <c r="R3" s="306"/>
      <c r="S3" s="306"/>
      <c r="T3" s="306"/>
      <c r="U3" s="306"/>
      <c r="V3" s="306"/>
      <c r="W3" s="306"/>
    </row>
    <row r="4" spans="1:23" customFormat="1" ht="33" hidden="1" customHeight="1" x14ac:dyDescent="0.45">
      <c r="A4" s="5"/>
      <c r="B4" s="6" t="s">
        <v>1</v>
      </c>
      <c r="C4" s="4"/>
      <c r="D4" s="4"/>
      <c r="E4" s="4"/>
      <c r="F4" s="4"/>
      <c r="G4" s="4"/>
      <c r="H4" s="265"/>
      <c r="I4" s="265"/>
      <c r="J4" s="265"/>
      <c r="K4" s="265"/>
      <c r="L4" s="27"/>
      <c r="M4" s="4"/>
      <c r="N4" s="4"/>
      <c r="O4" s="306"/>
      <c r="P4" s="306"/>
      <c r="Q4" s="306"/>
      <c r="R4" s="306"/>
      <c r="S4" s="306"/>
      <c r="T4" s="306"/>
      <c r="U4" s="306"/>
      <c r="V4" s="306"/>
      <c r="W4" s="306"/>
    </row>
    <row r="5" spans="1:23" customFormat="1" ht="3.75" hidden="1" customHeight="1" x14ac:dyDescent="0.45">
      <c r="A5" s="5"/>
      <c r="B5" s="4"/>
      <c r="C5" s="4"/>
      <c r="D5" s="4"/>
      <c r="E5" s="4"/>
      <c r="F5" s="4"/>
      <c r="G5" s="4"/>
      <c r="H5" s="265"/>
      <c r="I5" s="265"/>
      <c r="J5" s="265"/>
      <c r="K5" s="265"/>
      <c r="L5" s="27"/>
      <c r="M5" s="4"/>
      <c r="N5" s="4"/>
      <c r="O5" s="306"/>
      <c r="P5" s="306"/>
      <c r="Q5" s="306"/>
      <c r="R5" s="306"/>
      <c r="S5" s="306"/>
      <c r="T5" s="306"/>
      <c r="U5" s="306"/>
      <c r="V5" s="306"/>
      <c r="W5" s="306"/>
    </row>
    <row r="6" spans="1:23" customFormat="1" ht="33" hidden="1" customHeight="1" x14ac:dyDescent="0.45">
      <c r="A6" s="5"/>
      <c r="B6" s="6" t="s">
        <v>2</v>
      </c>
      <c r="C6" s="4"/>
      <c r="D6" s="4"/>
      <c r="E6" s="4"/>
      <c r="F6" s="4"/>
      <c r="G6" s="4"/>
      <c r="H6" s="265"/>
      <c r="I6" s="265"/>
      <c r="J6" s="265"/>
      <c r="K6" s="265"/>
      <c r="L6" s="27"/>
      <c r="M6" s="4"/>
      <c r="N6" s="4"/>
      <c r="O6" s="306"/>
      <c r="P6" s="306"/>
      <c r="Q6" s="306"/>
      <c r="R6" s="306"/>
      <c r="S6" s="306"/>
      <c r="T6" s="306"/>
      <c r="U6" s="306"/>
      <c r="V6" s="306"/>
      <c r="W6" s="306"/>
    </row>
    <row r="7" spans="1:23" customFormat="1" ht="3.75" hidden="1" customHeight="1" x14ac:dyDescent="0.45">
      <c r="A7" s="5"/>
      <c r="B7" s="4"/>
      <c r="C7" s="4"/>
      <c r="D7" s="4"/>
      <c r="E7" s="4"/>
      <c r="F7" s="4"/>
      <c r="G7" s="4"/>
      <c r="H7" s="265"/>
      <c r="I7" s="265"/>
      <c r="J7" s="265"/>
      <c r="K7" s="265"/>
      <c r="L7" s="27"/>
      <c r="M7" s="4"/>
      <c r="N7" s="4"/>
      <c r="O7" s="306"/>
      <c r="P7" s="306"/>
      <c r="Q7" s="306"/>
      <c r="R7" s="306"/>
      <c r="S7" s="306"/>
      <c r="T7" s="306"/>
      <c r="U7" s="306"/>
      <c r="V7" s="306"/>
      <c r="W7" s="306"/>
    </row>
    <row r="8" spans="1:23" customFormat="1" ht="33" hidden="1" customHeight="1" x14ac:dyDescent="0.45">
      <c r="A8" s="5"/>
      <c r="B8" s="6" t="s">
        <v>3</v>
      </c>
      <c r="C8" s="4"/>
      <c r="D8" s="4"/>
      <c r="E8" s="4"/>
      <c r="F8" s="4"/>
      <c r="G8" s="4"/>
      <c r="H8" s="265"/>
      <c r="I8" s="265"/>
      <c r="J8" s="265"/>
      <c r="K8" s="265"/>
      <c r="L8" s="27"/>
      <c r="M8" s="4"/>
      <c r="N8" s="4"/>
      <c r="O8" s="306"/>
      <c r="P8" s="306"/>
      <c r="Q8" s="306"/>
      <c r="R8" s="306"/>
      <c r="S8" s="306"/>
      <c r="T8" s="306"/>
      <c r="U8" s="306"/>
      <c r="V8" s="306"/>
      <c r="W8" s="306"/>
    </row>
    <row r="9" spans="1:23" customFormat="1" ht="3.75" hidden="1" customHeight="1" x14ac:dyDescent="0.45">
      <c r="A9" s="5"/>
      <c r="B9" s="4"/>
      <c r="C9" s="4"/>
      <c r="D9" s="4"/>
      <c r="E9" s="4"/>
      <c r="F9" s="4"/>
      <c r="G9" s="4"/>
      <c r="H9" s="265"/>
      <c r="I9" s="265"/>
      <c r="J9" s="265"/>
      <c r="K9" s="265"/>
      <c r="L9" s="27"/>
      <c r="M9" s="4"/>
      <c r="N9" s="4"/>
      <c r="O9" s="306"/>
      <c r="P9" s="306"/>
      <c r="Q9" s="306"/>
      <c r="R9" s="306"/>
      <c r="S9" s="306"/>
      <c r="T9" s="306"/>
      <c r="U9" s="306"/>
      <c r="V9" s="306"/>
      <c r="W9" s="306"/>
    </row>
    <row r="10" spans="1:23" customFormat="1" ht="3.75" customHeight="1" thickBot="1" x14ac:dyDescent="0.5">
      <c r="A10" s="1"/>
      <c r="J10" s="28"/>
      <c r="L10" s="1"/>
    </row>
    <row r="11" spans="1:23" ht="20.25" customHeight="1" x14ac:dyDescent="0.6">
      <c r="B11" s="307" t="s">
        <v>225</v>
      </c>
      <c r="C11" s="308"/>
      <c r="D11" s="308"/>
      <c r="E11" s="308"/>
      <c r="F11" s="308"/>
      <c r="G11" s="308"/>
      <c r="H11" s="308"/>
      <c r="I11" s="308"/>
      <c r="J11" s="308"/>
      <c r="K11" s="309"/>
    </row>
    <row r="12" spans="1:23" customFormat="1" ht="3.75" customHeight="1" x14ac:dyDescent="0.45">
      <c r="A12" s="1"/>
      <c r="B12" s="65"/>
      <c r="F12" s="123"/>
      <c r="J12" s="123"/>
      <c r="K12" s="59"/>
      <c r="N12" s="1"/>
    </row>
    <row r="13" spans="1:23" customFormat="1" ht="15.75" customHeight="1" x14ac:dyDescent="0.45">
      <c r="A13" s="1"/>
      <c r="B13" s="112" t="s">
        <v>78</v>
      </c>
      <c r="C13" s="154"/>
      <c r="F13" s="123"/>
      <c r="J13" s="123"/>
      <c r="K13" s="59"/>
      <c r="N13" s="1"/>
    </row>
    <row r="14" spans="1:23" customFormat="1" ht="3.75" customHeight="1" x14ac:dyDescent="0.45">
      <c r="A14" s="1"/>
      <c r="B14" s="65"/>
      <c r="F14" s="123"/>
      <c r="J14" s="123"/>
      <c r="K14" s="59"/>
      <c r="N14" s="1"/>
    </row>
    <row r="15" spans="1:23" customFormat="1" ht="15.75" customHeight="1" x14ac:dyDescent="0.45">
      <c r="A15" s="1" t="s">
        <v>4</v>
      </c>
      <c r="B15" s="112" t="s">
        <v>5</v>
      </c>
      <c r="C15" s="40"/>
      <c r="D15" s="114"/>
      <c r="E15" s="113"/>
      <c r="F15" s="113"/>
      <c r="K15" s="59"/>
      <c r="N15" s="1"/>
    </row>
    <row r="16" spans="1:23" customFormat="1" ht="3.75" customHeight="1" x14ac:dyDescent="0.45">
      <c r="A16" s="1"/>
      <c r="B16" s="112"/>
      <c r="C16" s="21"/>
      <c r="D16" s="113"/>
      <c r="E16" s="113"/>
      <c r="F16" s="113"/>
      <c r="H16" s="123"/>
      <c r="K16" s="59"/>
      <c r="N16" s="1"/>
    </row>
    <row r="17" spans="1:14" customFormat="1" ht="15.75" customHeight="1" x14ac:dyDescent="0.45">
      <c r="A17" s="1"/>
      <c r="B17" s="112" t="s">
        <v>6</v>
      </c>
      <c r="C17" s="40"/>
      <c r="D17" s="113"/>
      <c r="E17" s="113"/>
      <c r="F17" s="113"/>
      <c r="G17" s="113"/>
      <c r="H17" s="113"/>
      <c r="K17" s="59"/>
      <c r="N17" s="1"/>
    </row>
    <row r="18" spans="1:14" customFormat="1" ht="3.75" customHeight="1" x14ac:dyDescent="0.45">
      <c r="A18" s="1"/>
      <c r="B18" s="112"/>
      <c r="C18" s="21"/>
      <c r="E18" s="124"/>
      <c r="F18" s="124"/>
      <c r="G18" s="113"/>
      <c r="H18" s="113"/>
      <c r="I18" s="123"/>
      <c r="K18" s="59"/>
      <c r="N18" s="1"/>
    </row>
    <row r="19" spans="1:14" customFormat="1" x14ac:dyDescent="0.45">
      <c r="A19" s="1"/>
      <c r="B19" s="112" t="s">
        <v>33</v>
      </c>
      <c r="C19" s="40"/>
      <c r="D19" s="113"/>
      <c r="E19" s="113"/>
      <c r="F19" s="113"/>
      <c r="G19" s="113"/>
      <c r="H19" s="113"/>
      <c r="K19" s="61" t="s">
        <v>7</v>
      </c>
      <c r="N19" s="1"/>
    </row>
    <row r="20" spans="1:14" customFormat="1" ht="3.75" customHeight="1" x14ac:dyDescent="0.45">
      <c r="A20" s="1"/>
      <c r="B20" s="112"/>
      <c r="C20" s="21"/>
      <c r="D20" s="113"/>
      <c r="E20" s="113"/>
      <c r="F20" s="113"/>
      <c r="G20" s="113"/>
      <c r="H20" s="113"/>
      <c r="K20" s="59"/>
      <c r="N20" s="1"/>
    </row>
    <row r="21" spans="1:14" customFormat="1" x14ac:dyDescent="0.45">
      <c r="A21" s="1"/>
      <c r="B21" s="112" t="s">
        <v>34</v>
      </c>
      <c r="C21" s="40"/>
      <c r="D21" s="113"/>
      <c r="E21" s="113"/>
      <c r="F21" s="113"/>
      <c r="G21" s="113"/>
      <c r="H21" s="113"/>
      <c r="I21" s="1"/>
      <c r="K21" s="59"/>
      <c r="N21" s="1"/>
    </row>
    <row r="22" spans="1:14" customFormat="1" ht="3.75" customHeight="1" thickBot="1" x14ac:dyDescent="0.5">
      <c r="A22" s="1"/>
      <c r="B22" s="65"/>
      <c r="F22" s="111"/>
      <c r="J22" s="111"/>
      <c r="K22" s="59"/>
      <c r="L22" s="1"/>
    </row>
    <row r="23" spans="1:14" ht="28.5" customHeight="1" thickBot="1" x14ac:dyDescent="0.5">
      <c r="B23" s="9"/>
      <c r="C23" s="23"/>
      <c r="D23" s="22"/>
      <c r="E23" s="22"/>
      <c r="F23" s="22"/>
      <c r="G23" s="274" t="s">
        <v>36</v>
      </c>
      <c r="H23" s="274"/>
      <c r="I23" s="69" t="s">
        <v>37</v>
      </c>
      <c r="J23" s="10"/>
      <c r="K23" s="70" t="s">
        <v>38</v>
      </c>
      <c r="L23" s="1"/>
    </row>
    <row r="24" spans="1:14" ht="15" customHeight="1" thickBot="1" x14ac:dyDescent="0.5">
      <c r="A24" s="60"/>
      <c r="B24" s="310" t="s">
        <v>39</v>
      </c>
      <c r="C24" s="311"/>
      <c r="D24" s="89"/>
      <c r="E24" s="89"/>
      <c r="F24" s="89"/>
      <c r="G24" s="89"/>
      <c r="H24" s="90"/>
      <c r="I24" s="91"/>
      <c r="J24" s="91"/>
      <c r="K24" s="92"/>
      <c r="L24" s="1"/>
    </row>
    <row r="25" spans="1:14" customFormat="1" ht="5.0999999999999996" customHeight="1" thickBot="1" x14ac:dyDescent="0.5">
      <c r="A25" s="61"/>
      <c r="B25" s="51"/>
      <c r="C25" s="51"/>
      <c r="D25" s="51"/>
      <c r="E25" s="51"/>
      <c r="F25" s="51"/>
      <c r="G25" s="51"/>
      <c r="H25" s="51"/>
      <c r="I25" s="24"/>
      <c r="J25" s="24"/>
      <c r="K25" s="55"/>
      <c r="L25" s="1"/>
    </row>
    <row r="26" spans="1:14" ht="14.45" customHeight="1" thickBot="1" x14ac:dyDescent="0.5">
      <c r="A26" s="60" t="s">
        <v>58</v>
      </c>
      <c r="B26" s="302" t="s">
        <v>61</v>
      </c>
      <c r="C26" s="302"/>
      <c r="D26" s="302"/>
      <c r="E26" s="302"/>
      <c r="F26" s="80" t="s">
        <v>53</v>
      </c>
      <c r="G26" s="29"/>
      <c r="H26" s="158" t="s">
        <v>40</v>
      </c>
      <c r="I26" s="33"/>
      <c r="J26" s="31" t="s">
        <v>41</v>
      </c>
      <c r="K26" s="56">
        <v>15</v>
      </c>
    </row>
    <row r="27" spans="1:14" ht="178.5" customHeight="1" x14ac:dyDescent="0.45">
      <c r="A27" s="60"/>
      <c r="B27" s="300" t="s">
        <v>175</v>
      </c>
      <c r="C27" s="300"/>
      <c r="D27" s="300"/>
      <c r="E27" s="300"/>
      <c r="F27" s="300"/>
      <c r="G27" s="41"/>
      <c r="H27" s="52"/>
      <c r="I27" s="43"/>
      <c r="J27" s="42"/>
      <c r="K27" s="57"/>
    </row>
    <row r="28" spans="1:14" customFormat="1" ht="3.75" customHeight="1" thickBot="1" x14ac:dyDescent="0.5">
      <c r="A28" s="61"/>
      <c r="B28" s="50"/>
      <c r="C28" s="50"/>
      <c r="D28" s="50"/>
      <c r="E28" s="50"/>
      <c r="F28" s="50"/>
      <c r="G28" s="50"/>
      <c r="H28" s="50"/>
      <c r="I28" s="50"/>
      <c r="J28" s="50"/>
      <c r="K28" s="58"/>
      <c r="L28" s="1"/>
    </row>
    <row r="29" spans="1:14" ht="14.45" customHeight="1" thickBot="1" x14ac:dyDescent="0.5">
      <c r="A29" s="60" t="s">
        <v>58</v>
      </c>
      <c r="B29" s="302" t="s">
        <v>91</v>
      </c>
      <c r="C29" s="302"/>
      <c r="D29" s="302"/>
      <c r="E29" s="302"/>
      <c r="F29" s="80" t="s">
        <v>53</v>
      </c>
      <c r="G29" s="32"/>
      <c r="H29" s="80" t="s">
        <v>43</v>
      </c>
      <c r="I29" s="33"/>
      <c r="J29" s="31" t="s">
        <v>41</v>
      </c>
      <c r="K29" s="56">
        <v>15</v>
      </c>
    </row>
    <row r="30" spans="1:14" ht="178.5" customHeight="1" x14ac:dyDescent="0.45">
      <c r="A30" s="60"/>
      <c r="B30" s="300" t="s">
        <v>168</v>
      </c>
      <c r="C30" s="300"/>
      <c r="D30" s="300"/>
      <c r="E30" s="300"/>
      <c r="F30" s="300"/>
      <c r="G30" s="44"/>
      <c r="H30" s="53"/>
      <c r="I30" s="43"/>
      <c r="J30" s="42"/>
      <c r="K30" s="57"/>
    </row>
    <row r="31" spans="1:14" customFormat="1" ht="3.75" customHeight="1" thickBot="1" x14ac:dyDescent="0.5">
      <c r="A31" s="61"/>
      <c r="B31" s="50"/>
      <c r="C31" s="50"/>
      <c r="D31" s="50"/>
      <c r="E31" s="50"/>
      <c r="F31" s="50"/>
      <c r="G31" s="50"/>
      <c r="H31" s="50"/>
      <c r="I31" s="50"/>
      <c r="J31" s="50"/>
      <c r="K31" s="58"/>
      <c r="L31" s="8"/>
    </row>
    <row r="32" spans="1:14" ht="14.45" customHeight="1" thickBot="1" x14ac:dyDescent="0.5">
      <c r="A32" s="60" t="s">
        <v>58</v>
      </c>
      <c r="B32" s="302" t="s">
        <v>118</v>
      </c>
      <c r="C32" s="302"/>
      <c r="D32" s="302"/>
      <c r="E32" s="302"/>
      <c r="F32" s="80" t="s">
        <v>53</v>
      </c>
      <c r="G32" s="32"/>
      <c r="H32" s="80" t="s">
        <v>43</v>
      </c>
      <c r="I32" s="33"/>
      <c r="J32" s="34" t="s">
        <v>41</v>
      </c>
      <c r="K32" s="56">
        <v>10</v>
      </c>
      <c r="L32" s="1"/>
    </row>
    <row r="33" spans="1:12" ht="98.25" customHeight="1" x14ac:dyDescent="0.45">
      <c r="A33" s="60"/>
      <c r="B33" s="300" t="s">
        <v>99</v>
      </c>
      <c r="C33" s="301"/>
      <c r="D33" s="301"/>
      <c r="E33" s="301"/>
      <c r="F33" s="301"/>
      <c r="G33" s="44"/>
      <c r="H33" s="53"/>
      <c r="I33" s="45"/>
      <c r="J33" s="46"/>
      <c r="K33" s="56"/>
      <c r="L33" s="1"/>
    </row>
    <row r="34" spans="1:12" customFormat="1" ht="3.75" customHeight="1" thickBot="1" x14ac:dyDescent="0.5">
      <c r="A34" s="61"/>
      <c r="B34" s="50"/>
      <c r="C34" s="50"/>
      <c r="D34" s="50"/>
      <c r="E34" s="50"/>
      <c r="F34" s="50"/>
      <c r="G34" s="50"/>
      <c r="H34" s="50"/>
      <c r="I34" s="50"/>
      <c r="J34" s="50"/>
      <c r="K34" s="58"/>
      <c r="L34" s="8"/>
    </row>
    <row r="35" spans="1:12" ht="14.45" customHeight="1" thickBot="1" x14ac:dyDescent="0.5">
      <c r="A35" s="60" t="s">
        <v>58</v>
      </c>
      <c r="B35" s="302" t="s">
        <v>92</v>
      </c>
      <c r="C35" s="302"/>
      <c r="D35" s="302"/>
      <c r="E35" s="302"/>
      <c r="F35" s="80" t="s">
        <v>53</v>
      </c>
      <c r="G35" s="32"/>
      <c r="H35" s="80" t="s">
        <v>43</v>
      </c>
      <c r="I35" s="33"/>
      <c r="J35" s="34" t="s">
        <v>41</v>
      </c>
      <c r="K35" s="56">
        <v>4</v>
      </c>
      <c r="L35" s="1"/>
    </row>
    <row r="36" spans="1:12" ht="153" customHeight="1" x14ac:dyDescent="0.45">
      <c r="A36" s="60"/>
      <c r="B36" s="300" t="s">
        <v>176</v>
      </c>
      <c r="C36" s="301"/>
      <c r="D36" s="301"/>
      <c r="E36" s="301"/>
      <c r="F36" s="301"/>
      <c r="G36" s="44"/>
      <c r="H36" s="53"/>
      <c r="I36" s="45"/>
      <c r="J36" s="46"/>
      <c r="K36" s="56"/>
      <c r="L36" s="1"/>
    </row>
    <row r="37" spans="1:12" customFormat="1" ht="3.75" customHeight="1" thickBot="1" x14ac:dyDescent="0.5">
      <c r="A37" s="61"/>
      <c r="B37" s="50"/>
      <c r="C37" s="50"/>
      <c r="D37" s="50"/>
      <c r="E37" s="50"/>
      <c r="F37" s="50"/>
      <c r="G37" s="50"/>
      <c r="H37" s="50"/>
      <c r="I37" s="50"/>
      <c r="J37" s="50"/>
      <c r="K37" s="58"/>
      <c r="L37" s="8"/>
    </row>
    <row r="38" spans="1:12" ht="14.45" customHeight="1" thickBot="1" x14ac:dyDescent="0.5">
      <c r="A38" s="60" t="s">
        <v>58</v>
      </c>
      <c r="B38" s="302" t="s">
        <v>101</v>
      </c>
      <c r="C38" s="302"/>
      <c r="D38" s="302"/>
      <c r="E38" s="302"/>
      <c r="F38" s="80" t="s">
        <v>53</v>
      </c>
      <c r="G38" s="32"/>
      <c r="H38" s="80" t="s">
        <v>43</v>
      </c>
      <c r="I38" s="33"/>
      <c r="J38" s="34" t="s">
        <v>41</v>
      </c>
      <c r="K38" s="56">
        <v>8</v>
      </c>
      <c r="L38" s="1"/>
    </row>
    <row r="39" spans="1:12" ht="141.75" customHeight="1" x14ac:dyDescent="0.45">
      <c r="A39" s="60"/>
      <c r="B39" s="300" t="s">
        <v>164</v>
      </c>
      <c r="C39" s="300"/>
      <c r="D39" s="300"/>
      <c r="E39" s="300"/>
      <c r="F39" s="300"/>
      <c r="G39" s="44"/>
      <c r="H39" s="53"/>
      <c r="I39" s="45"/>
      <c r="J39" s="46"/>
      <c r="K39" s="57"/>
      <c r="L39" s="1"/>
    </row>
    <row r="40" spans="1:12" customFormat="1" ht="3.75" customHeight="1" thickBot="1" x14ac:dyDescent="0.5">
      <c r="A40" s="61"/>
      <c r="B40" s="50"/>
      <c r="C40" s="50"/>
      <c r="D40" s="50"/>
      <c r="E40" s="50"/>
      <c r="F40" s="50"/>
      <c r="G40" s="50"/>
      <c r="H40" s="50"/>
      <c r="I40" s="50"/>
      <c r="J40" s="50"/>
      <c r="K40" s="58"/>
      <c r="L40" s="8"/>
    </row>
    <row r="41" spans="1:12" ht="14.45" customHeight="1" thickBot="1" x14ac:dyDescent="0.5">
      <c r="A41" s="60" t="s">
        <v>58</v>
      </c>
      <c r="B41" s="302" t="s">
        <v>102</v>
      </c>
      <c r="C41" s="302"/>
      <c r="D41" s="302"/>
      <c r="E41" s="302"/>
      <c r="F41" s="80" t="s">
        <v>53</v>
      </c>
      <c r="G41" s="32"/>
      <c r="H41" s="80" t="s">
        <v>43</v>
      </c>
      <c r="I41" s="33"/>
      <c r="J41" s="34" t="s">
        <v>41</v>
      </c>
      <c r="K41" s="56">
        <v>4</v>
      </c>
      <c r="L41" s="1"/>
    </row>
    <row r="42" spans="1:12" ht="129.75" customHeight="1" x14ac:dyDescent="0.45">
      <c r="A42" s="60"/>
      <c r="B42" s="300" t="s">
        <v>165</v>
      </c>
      <c r="C42" s="300"/>
      <c r="D42" s="300"/>
      <c r="E42" s="300"/>
      <c r="F42" s="300"/>
      <c r="G42" s="44"/>
      <c r="H42" s="53"/>
      <c r="I42" s="45"/>
      <c r="J42" s="46"/>
      <c r="K42" s="57"/>
      <c r="L42" s="1"/>
    </row>
    <row r="43" spans="1:12" customFormat="1" ht="3.75" customHeight="1" thickBot="1" x14ac:dyDescent="0.5">
      <c r="A43" s="61"/>
      <c r="B43" s="50"/>
      <c r="C43" s="50"/>
      <c r="D43" s="50"/>
      <c r="E43" s="50"/>
      <c r="F43" s="50"/>
      <c r="G43" s="50"/>
      <c r="H43" s="50"/>
      <c r="I43" s="50"/>
      <c r="J43" s="50"/>
      <c r="K43" s="58"/>
      <c r="L43" s="8"/>
    </row>
    <row r="44" spans="1:12" ht="14.45" customHeight="1" thickBot="1" x14ac:dyDescent="0.5">
      <c r="A44" s="60" t="s">
        <v>58</v>
      </c>
      <c r="B44" s="302" t="s">
        <v>100</v>
      </c>
      <c r="C44" s="302"/>
      <c r="D44" s="302"/>
      <c r="E44" s="302"/>
      <c r="F44" s="80" t="s">
        <v>53</v>
      </c>
      <c r="G44" s="32"/>
      <c r="H44" s="80" t="s">
        <v>43</v>
      </c>
      <c r="I44" s="33"/>
      <c r="J44" s="34" t="s">
        <v>41</v>
      </c>
      <c r="K44" s="56">
        <v>4</v>
      </c>
      <c r="L44" s="1"/>
    </row>
    <row r="45" spans="1:12" ht="121.5" customHeight="1" x14ac:dyDescent="0.45">
      <c r="A45" s="60"/>
      <c r="B45" s="300" t="s">
        <v>127</v>
      </c>
      <c r="C45" s="301"/>
      <c r="D45" s="301"/>
      <c r="E45" s="301"/>
      <c r="F45" s="301"/>
      <c r="G45" s="44"/>
      <c r="H45" s="53"/>
      <c r="I45" s="45"/>
      <c r="J45" s="46"/>
      <c r="K45" s="56"/>
      <c r="L45" s="1"/>
    </row>
    <row r="46" spans="1:12" customFormat="1" ht="3.75" customHeight="1" thickBot="1" x14ac:dyDescent="0.5">
      <c r="A46" s="61"/>
      <c r="B46" s="50"/>
      <c r="C46" s="50"/>
      <c r="D46" s="50"/>
      <c r="E46" s="50"/>
      <c r="F46" s="50"/>
      <c r="G46" s="50"/>
      <c r="H46" s="50"/>
      <c r="I46" s="50"/>
      <c r="J46" s="50"/>
      <c r="K46" s="58"/>
      <c r="L46" s="8"/>
    </row>
    <row r="47" spans="1:12" ht="14.45" customHeight="1" thickBot="1" x14ac:dyDescent="0.5">
      <c r="A47" s="60" t="s">
        <v>58</v>
      </c>
      <c r="B47" s="302" t="s">
        <v>93</v>
      </c>
      <c r="C47" s="302"/>
      <c r="D47" s="302"/>
      <c r="E47" s="302"/>
      <c r="F47" s="80" t="s">
        <v>53</v>
      </c>
      <c r="G47" s="32"/>
      <c r="H47" s="80" t="s">
        <v>43</v>
      </c>
      <c r="I47" s="33"/>
      <c r="J47" s="34" t="s">
        <v>41</v>
      </c>
      <c r="K47" s="56">
        <v>4</v>
      </c>
      <c r="L47" s="1"/>
    </row>
    <row r="48" spans="1:12" ht="124.5" customHeight="1" x14ac:dyDescent="0.45">
      <c r="A48" s="60"/>
      <c r="B48" s="300" t="s">
        <v>126</v>
      </c>
      <c r="C48" s="300"/>
      <c r="D48" s="300"/>
      <c r="E48" s="300"/>
      <c r="F48" s="300"/>
      <c r="G48" s="44"/>
      <c r="H48" s="53"/>
      <c r="I48" s="45"/>
      <c r="J48" s="46"/>
      <c r="K48" s="57"/>
      <c r="L48" s="1"/>
    </row>
    <row r="49" spans="1:12" customFormat="1" ht="3.75" customHeight="1" thickBot="1" x14ac:dyDescent="0.5">
      <c r="A49" s="61"/>
      <c r="K49" s="59"/>
      <c r="L49" s="8"/>
    </row>
    <row r="50" spans="1:12" customFormat="1" ht="15" customHeight="1" thickBot="1" x14ac:dyDescent="0.5">
      <c r="A50" s="1"/>
      <c r="B50" s="276" t="s">
        <v>44</v>
      </c>
      <c r="C50" s="277"/>
      <c r="D50" s="277"/>
      <c r="E50" s="277"/>
      <c r="F50" s="277"/>
      <c r="G50" s="36"/>
      <c r="H50" s="36"/>
      <c r="I50" s="88">
        <f>SUM(I26,I29,I32,I35,I38,I41,I44,I47)</f>
        <v>0</v>
      </c>
      <c r="J50" s="35" t="s">
        <v>41</v>
      </c>
      <c r="K50" s="37">
        <f>SUM(K26:K48)</f>
        <v>64</v>
      </c>
      <c r="L50" s="1"/>
    </row>
    <row r="51" spans="1:12" customFormat="1" ht="6" customHeight="1" thickBot="1" x14ac:dyDescent="0.5">
      <c r="A51" s="1"/>
      <c r="B51" s="71"/>
      <c r="C51" s="71"/>
      <c r="D51" s="71"/>
      <c r="E51" s="71"/>
      <c r="F51" s="71"/>
      <c r="G51" s="72"/>
      <c r="H51" s="72"/>
      <c r="I51" s="73"/>
      <c r="J51" s="71"/>
      <c r="K51" s="71"/>
      <c r="L51" s="1"/>
    </row>
    <row r="52" spans="1:12" ht="15" customHeight="1" thickBot="1" x14ac:dyDescent="0.5">
      <c r="A52" s="60"/>
      <c r="B52" s="278" t="s">
        <v>98</v>
      </c>
      <c r="C52" s="279"/>
      <c r="D52" s="279"/>
      <c r="E52" s="279"/>
      <c r="F52" s="279"/>
      <c r="G52" s="279"/>
      <c r="H52" s="279"/>
      <c r="I52" s="91"/>
      <c r="J52" s="91"/>
      <c r="K52" s="92"/>
    </row>
    <row r="53" spans="1:12" customFormat="1" ht="3.75" customHeight="1" thickBot="1" x14ac:dyDescent="0.5">
      <c r="A53" s="61"/>
      <c r="C53" s="38"/>
      <c r="D53" s="38"/>
      <c r="E53" s="38"/>
      <c r="F53" s="38"/>
      <c r="G53" s="38"/>
      <c r="H53" s="38"/>
      <c r="K53" s="59"/>
      <c r="L53" s="1"/>
    </row>
    <row r="54" spans="1:12" ht="14.45" customHeight="1" thickBot="1" x14ac:dyDescent="0.5">
      <c r="A54" s="60" t="s">
        <v>26</v>
      </c>
      <c r="B54" s="303" t="s">
        <v>62</v>
      </c>
      <c r="C54" s="303"/>
      <c r="D54" s="303"/>
      <c r="E54" s="303"/>
      <c r="F54" s="80" t="s">
        <v>53</v>
      </c>
      <c r="G54" s="85"/>
      <c r="H54" s="157" t="s">
        <v>43</v>
      </c>
      <c r="I54" s="33"/>
      <c r="J54" s="34" t="s">
        <v>41</v>
      </c>
      <c r="K54" s="57">
        <v>2</v>
      </c>
    </row>
    <row r="55" spans="1:12" ht="79.5" customHeight="1" x14ac:dyDescent="0.45">
      <c r="A55" s="60"/>
      <c r="B55" s="295" t="s">
        <v>180</v>
      </c>
      <c r="C55" s="285"/>
      <c r="D55" s="285"/>
      <c r="E55" s="285"/>
      <c r="F55" s="285"/>
      <c r="G55" s="47"/>
      <c r="H55" s="38"/>
      <c r="I55" s="43"/>
      <c r="J55" s="46"/>
      <c r="K55" s="57"/>
    </row>
    <row r="56" spans="1:12" customFormat="1" ht="3.75" customHeight="1" thickBot="1" x14ac:dyDescent="0.5">
      <c r="A56" s="61"/>
      <c r="B56" s="50"/>
      <c r="C56" s="50"/>
      <c r="D56" s="50"/>
      <c r="E56" s="50"/>
      <c r="F56" s="50"/>
      <c r="G56" s="50"/>
      <c r="H56" s="50"/>
      <c r="I56" s="50"/>
      <c r="J56" s="50"/>
      <c r="K56" s="58"/>
      <c r="L56" s="1"/>
    </row>
    <row r="57" spans="1:12" ht="14.45" customHeight="1" thickBot="1" x14ac:dyDescent="0.5">
      <c r="A57" s="60" t="s">
        <v>58</v>
      </c>
      <c r="B57" s="304" t="s">
        <v>130</v>
      </c>
      <c r="C57" s="305"/>
      <c r="D57" s="305"/>
      <c r="E57" s="305"/>
      <c r="F57" s="80" t="s">
        <v>53</v>
      </c>
      <c r="G57" s="85"/>
      <c r="H57" s="157" t="s">
        <v>43</v>
      </c>
      <c r="I57" s="33"/>
      <c r="J57" s="34" t="s">
        <v>41</v>
      </c>
      <c r="K57" s="57">
        <v>2</v>
      </c>
    </row>
    <row r="58" spans="1:12" ht="72" customHeight="1" x14ac:dyDescent="0.45">
      <c r="A58" s="60"/>
      <c r="B58" s="295" t="s">
        <v>181</v>
      </c>
      <c r="C58" s="285"/>
      <c r="D58" s="285"/>
      <c r="E58" s="285"/>
      <c r="F58" s="285"/>
      <c r="G58" s="47"/>
      <c r="H58" s="38"/>
      <c r="I58" s="43"/>
      <c r="J58" s="46"/>
      <c r="K58" s="57"/>
    </row>
    <row r="59" spans="1:12" customFormat="1" ht="3.75" customHeight="1" thickBot="1" x14ac:dyDescent="0.5">
      <c r="A59" s="61"/>
      <c r="C59" s="38"/>
      <c r="D59" s="38"/>
      <c r="E59" s="38"/>
      <c r="F59" s="38"/>
      <c r="G59" s="38"/>
      <c r="H59" s="38"/>
      <c r="K59" s="64"/>
      <c r="L59" s="1"/>
    </row>
    <row r="60" spans="1:12" customFormat="1" ht="15" customHeight="1" thickBot="1" x14ac:dyDescent="0.5">
      <c r="A60" s="1"/>
      <c r="B60" s="276" t="s">
        <v>49</v>
      </c>
      <c r="C60" s="277"/>
      <c r="D60" s="277"/>
      <c r="E60" s="277"/>
      <c r="F60" s="277"/>
      <c r="G60" s="36"/>
      <c r="H60" s="36"/>
      <c r="I60" s="88">
        <f>SUM(I54,I57)</f>
        <v>0</v>
      </c>
      <c r="J60" s="35" t="s">
        <v>41</v>
      </c>
      <c r="K60" s="37">
        <f>SUM(K54:K58)</f>
        <v>4</v>
      </c>
      <c r="L60" s="1"/>
    </row>
    <row r="61" spans="1:12" customFormat="1" ht="6" customHeight="1" thickBot="1" x14ac:dyDescent="0.5">
      <c r="A61" s="1"/>
      <c r="B61" s="63"/>
      <c r="C61" s="63"/>
      <c r="D61" s="63"/>
      <c r="E61" s="63"/>
      <c r="F61" s="63"/>
      <c r="G61" s="63"/>
      <c r="H61" s="63"/>
      <c r="I61" s="63"/>
      <c r="J61" s="63"/>
      <c r="K61" s="63"/>
      <c r="L61" s="1"/>
    </row>
    <row r="62" spans="1:12" ht="15" customHeight="1" thickBot="1" x14ac:dyDescent="0.5">
      <c r="A62" s="60"/>
      <c r="B62" s="278" t="s">
        <v>45</v>
      </c>
      <c r="C62" s="279"/>
      <c r="D62" s="89"/>
      <c r="E62" s="89"/>
      <c r="F62" s="89"/>
      <c r="G62" s="89"/>
      <c r="H62" s="93"/>
      <c r="I62" s="91"/>
      <c r="J62" s="91"/>
      <c r="K62" s="92"/>
    </row>
    <row r="63" spans="1:12" customFormat="1" ht="3.75" customHeight="1" thickBot="1" x14ac:dyDescent="0.5">
      <c r="A63" s="61"/>
      <c r="K63" s="59"/>
      <c r="L63" s="1"/>
    </row>
    <row r="64" spans="1:12" ht="14.45" customHeight="1" thickBot="1" x14ac:dyDescent="0.5">
      <c r="A64" s="60" t="s">
        <v>58</v>
      </c>
      <c r="B64" s="281" t="s">
        <v>94</v>
      </c>
      <c r="C64" s="299"/>
      <c r="D64" s="299"/>
      <c r="E64" s="299"/>
      <c r="F64" s="80" t="s">
        <v>53</v>
      </c>
      <c r="G64" s="85"/>
      <c r="H64" s="157" t="s">
        <v>55</v>
      </c>
      <c r="I64" s="33"/>
      <c r="J64" s="34" t="s">
        <v>41</v>
      </c>
      <c r="K64" s="57">
        <v>4</v>
      </c>
      <c r="L64" s="1"/>
    </row>
    <row r="65" spans="1:12" ht="115.5" customHeight="1" thickBot="1" x14ac:dyDescent="0.5">
      <c r="A65" s="60"/>
      <c r="B65" s="295" t="s">
        <v>128</v>
      </c>
      <c r="C65" s="285"/>
      <c r="D65" s="285"/>
      <c r="E65" s="285"/>
      <c r="F65" s="285"/>
      <c r="G65" s="47"/>
      <c r="H65" s="38"/>
      <c r="I65" s="43"/>
      <c r="J65" s="46"/>
      <c r="K65" s="57"/>
      <c r="L65" s="1"/>
    </row>
    <row r="66" spans="1:12" customFormat="1" ht="15" customHeight="1" thickBot="1" x14ac:dyDescent="0.5">
      <c r="A66" s="1"/>
      <c r="B66" s="276" t="s">
        <v>46</v>
      </c>
      <c r="C66" s="277"/>
      <c r="D66" s="277"/>
      <c r="E66" s="277"/>
      <c r="F66" s="277"/>
      <c r="G66" s="36"/>
      <c r="H66" s="36"/>
      <c r="I66" s="88">
        <f>SUM(I64)</f>
        <v>0</v>
      </c>
      <c r="J66" s="35" t="s">
        <v>41</v>
      </c>
      <c r="K66" s="37">
        <f>SUM(K64)</f>
        <v>4</v>
      </c>
      <c r="L66" s="1"/>
    </row>
    <row r="67" spans="1:12" customFormat="1" ht="6" customHeight="1" thickBot="1" x14ac:dyDescent="0.5">
      <c r="A67" s="1"/>
      <c r="L67" s="1"/>
    </row>
    <row r="68" spans="1:12" customFormat="1" ht="15" customHeight="1" thickBot="1" x14ac:dyDescent="0.5">
      <c r="A68" s="1"/>
      <c r="B68" s="278" t="s">
        <v>80</v>
      </c>
      <c r="C68" s="279"/>
      <c r="D68" s="89"/>
      <c r="E68" s="89"/>
      <c r="F68" s="89"/>
      <c r="G68" s="89"/>
      <c r="H68" s="89"/>
      <c r="I68" s="89"/>
      <c r="J68" s="89"/>
      <c r="K68" s="92"/>
      <c r="L68" s="1"/>
    </row>
    <row r="69" spans="1:12" customFormat="1" ht="3.75" customHeight="1" thickBot="1" x14ac:dyDescent="0.5">
      <c r="A69" s="1"/>
      <c r="B69" s="65"/>
      <c r="K69" s="59"/>
      <c r="L69" s="1"/>
    </row>
    <row r="70" spans="1:12" ht="14.45" customHeight="1" thickBot="1" x14ac:dyDescent="0.5">
      <c r="A70" s="8" t="s">
        <v>58</v>
      </c>
      <c r="B70" s="280" t="s">
        <v>166</v>
      </c>
      <c r="C70" s="281"/>
      <c r="D70" s="281"/>
      <c r="E70" s="281"/>
      <c r="F70" s="80" t="s">
        <v>54</v>
      </c>
      <c r="G70" s="86"/>
      <c r="H70" s="144" t="s">
        <v>81</v>
      </c>
      <c r="I70" s="33"/>
      <c r="J70" s="34"/>
      <c r="K70" s="57">
        <v>10</v>
      </c>
      <c r="L70" s="1"/>
    </row>
    <row r="71" spans="1:12" ht="44.25" customHeight="1" x14ac:dyDescent="0.45">
      <c r="B71" s="296" t="s">
        <v>231</v>
      </c>
      <c r="C71" s="291"/>
      <c r="D71" s="291"/>
      <c r="E71" s="291"/>
      <c r="F71" s="291"/>
      <c r="G71" s="74"/>
      <c r="I71" s="43"/>
      <c r="J71" s="46"/>
      <c r="K71" s="57"/>
      <c r="L71" s="1"/>
    </row>
    <row r="72" spans="1:12" customFormat="1" ht="3.75" customHeight="1" thickBot="1" x14ac:dyDescent="0.5">
      <c r="A72" s="1"/>
      <c r="B72" s="78"/>
      <c r="C72" s="50"/>
      <c r="D72" s="50"/>
      <c r="E72" s="50"/>
      <c r="F72" s="50"/>
      <c r="G72" s="50"/>
      <c r="H72" s="50"/>
      <c r="I72" s="50"/>
      <c r="J72" s="50"/>
      <c r="K72" s="58"/>
      <c r="L72" s="1"/>
    </row>
    <row r="73" spans="1:12" ht="14.45" customHeight="1" thickBot="1" x14ac:dyDescent="0.5">
      <c r="A73" s="8" t="s">
        <v>59</v>
      </c>
      <c r="B73" s="280" t="s">
        <v>167</v>
      </c>
      <c r="C73" s="281"/>
      <c r="D73" s="281"/>
      <c r="E73" s="281"/>
      <c r="F73" s="80" t="s">
        <v>54</v>
      </c>
      <c r="G73" s="85"/>
      <c r="H73" s="157" t="s">
        <v>56</v>
      </c>
      <c r="I73" s="33"/>
      <c r="J73" s="34"/>
      <c r="K73" s="57">
        <v>3</v>
      </c>
      <c r="L73" s="1"/>
    </row>
    <row r="74" spans="1:12" ht="42.4" customHeight="1" x14ac:dyDescent="0.45">
      <c r="B74" s="297" t="s">
        <v>233</v>
      </c>
      <c r="C74" s="298"/>
      <c r="D74" s="298"/>
      <c r="E74" s="298"/>
      <c r="F74" s="298"/>
      <c r="G74" s="47"/>
      <c r="H74" s="38"/>
      <c r="I74" s="43"/>
      <c r="J74" s="46"/>
      <c r="K74" s="57"/>
      <c r="L74" s="1"/>
    </row>
    <row r="75" spans="1:12" customFormat="1" ht="3.75" customHeight="1" thickBot="1" x14ac:dyDescent="0.5">
      <c r="A75" s="1"/>
      <c r="B75" s="78"/>
      <c r="C75" s="50"/>
      <c r="D75" s="50"/>
      <c r="E75" s="50"/>
      <c r="F75" s="50"/>
      <c r="G75" s="50"/>
      <c r="H75" s="50"/>
      <c r="I75" s="50"/>
      <c r="J75" s="50"/>
      <c r="K75" s="58"/>
      <c r="L75" s="1"/>
    </row>
    <row r="76" spans="1:12" ht="14.45" customHeight="1" thickBot="1" x14ac:dyDescent="0.5">
      <c r="A76" s="8" t="s">
        <v>59</v>
      </c>
      <c r="B76" s="280" t="s">
        <v>134</v>
      </c>
      <c r="C76" s="281"/>
      <c r="D76" s="281"/>
      <c r="E76" s="281"/>
      <c r="F76" s="80" t="s">
        <v>54</v>
      </c>
      <c r="G76" s="85"/>
      <c r="H76" s="157" t="s">
        <v>56</v>
      </c>
      <c r="I76" s="33"/>
      <c r="J76" s="34"/>
      <c r="K76" s="57">
        <v>3</v>
      </c>
      <c r="L76" s="1"/>
    </row>
    <row r="77" spans="1:12" ht="31.9" customHeight="1" x14ac:dyDescent="0.45">
      <c r="B77" s="297" t="s">
        <v>288</v>
      </c>
      <c r="C77" s="298"/>
      <c r="D77" s="298"/>
      <c r="E77" s="298"/>
      <c r="F77" s="298"/>
      <c r="G77" s="47"/>
      <c r="H77" s="38"/>
      <c r="I77" s="43"/>
      <c r="J77" s="46"/>
      <c r="K77" s="57"/>
      <c r="L77" s="1"/>
    </row>
    <row r="78" spans="1:12" customFormat="1" ht="3.75" customHeight="1" thickBot="1" x14ac:dyDescent="0.5">
      <c r="A78" s="1"/>
      <c r="B78" s="78"/>
      <c r="C78" s="50"/>
      <c r="D78" s="50"/>
      <c r="E78" s="50"/>
      <c r="F78" s="50"/>
      <c r="G78" s="50"/>
      <c r="H78" s="50"/>
      <c r="I78" s="50"/>
      <c r="J78" s="50"/>
      <c r="K78" s="58"/>
      <c r="L78" s="1"/>
    </row>
    <row r="79" spans="1:12" ht="14.45" customHeight="1" thickBot="1" x14ac:dyDescent="0.5">
      <c r="A79" s="8" t="s">
        <v>59</v>
      </c>
      <c r="B79" s="280" t="s">
        <v>182</v>
      </c>
      <c r="C79" s="281"/>
      <c r="D79" s="281"/>
      <c r="E79" s="281"/>
      <c r="F79" s="80" t="s">
        <v>54</v>
      </c>
      <c r="G79" s="85"/>
      <c r="H79" s="157" t="s">
        <v>56</v>
      </c>
      <c r="I79" s="33"/>
      <c r="J79" s="34"/>
      <c r="K79" s="57">
        <v>3</v>
      </c>
      <c r="L79" s="1"/>
    </row>
    <row r="80" spans="1:12" ht="28.5" customHeight="1" x14ac:dyDescent="0.45">
      <c r="B80" s="296" t="s">
        <v>234</v>
      </c>
      <c r="C80" s="291"/>
      <c r="D80" s="291"/>
      <c r="E80" s="291"/>
      <c r="F80" s="291"/>
      <c r="G80" s="47"/>
      <c r="H80" s="38"/>
      <c r="I80" s="43"/>
      <c r="J80" s="46"/>
      <c r="K80" s="57"/>
      <c r="L80" s="1"/>
    </row>
    <row r="81" spans="1:12" customFormat="1" ht="3.75" customHeight="1" thickBot="1" x14ac:dyDescent="0.5">
      <c r="A81" s="1"/>
      <c r="B81" s="79"/>
      <c r="C81" s="50"/>
      <c r="D81" s="50"/>
      <c r="E81" s="50"/>
      <c r="F81" s="50"/>
      <c r="G81" s="50"/>
      <c r="H81" s="50"/>
      <c r="I81" s="50"/>
      <c r="J81" s="50"/>
      <c r="K81" s="58">
        <v>0</v>
      </c>
      <c r="L81" s="1"/>
    </row>
    <row r="82" spans="1:12" ht="14.45" customHeight="1" thickBot="1" x14ac:dyDescent="0.5">
      <c r="A82" s="8" t="s">
        <v>59</v>
      </c>
      <c r="B82" s="280" t="s">
        <v>135</v>
      </c>
      <c r="C82" s="281"/>
      <c r="D82" s="281"/>
      <c r="E82" s="281"/>
      <c r="F82" s="80" t="s">
        <v>54</v>
      </c>
      <c r="G82" s="86"/>
      <c r="H82" s="144" t="s">
        <v>81</v>
      </c>
      <c r="I82" s="33"/>
      <c r="J82" s="34"/>
      <c r="K82" s="57">
        <v>3</v>
      </c>
      <c r="L82" s="1"/>
    </row>
    <row r="83" spans="1:12" ht="57" customHeight="1" x14ac:dyDescent="0.45">
      <c r="B83" s="290" t="s">
        <v>235</v>
      </c>
      <c r="C83" s="291"/>
      <c r="D83" s="291"/>
      <c r="E83" s="291"/>
      <c r="F83" s="291"/>
      <c r="G83" s="74"/>
      <c r="I83" s="45"/>
      <c r="J83" s="46"/>
      <c r="K83" s="57"/>
      <c r="L83" s="1"/>
    </row>
    <row r="84" spans="1:12" customFormat="1" ht="3.75" customHeight="1" thickBot="1" x14ac:dyDescent="0.5">
      <c r="A84" s="1"/>
      <c r="B84" s="79">
        <v>0</v>
      </c>
      <c r="C84" s="50">
        <v>0</v>
      </c>
      <c r="D84" s="50"/>
      <c r="E84" s="50"/>
      <c r="F84" s="50"/>
      <c r="G84" s="50"/>
      <c r="H84" s="50"/>
      <c r="I84" s="50"/>
      <c r="J84" s="50"/>
      <c r="K84" s="58">
        <v>0</v>
      </c>
      <c r="L84" s="1"/>
    </row>
    <row r="85" spans="1:12" ht="14.65" customHeight="1" thickBot="1" x14ac:dyDescent="0.5">
      <c r="A85" s="8" t="s">
        <v>59</v>
      </c>
      <c r="B85" s="280" t="s">
        <v>150</v>
      </c>
      <c r="C85" s="281"/>
      <c r="D85" s="281"/>
      <c r="E85" s="281"/>
      <c r="F85" s="80" t="s">
        <v>54</v>
      </c>
      <c r="G85" s="85"/>
      <c r="H85" s="157" t="s">
        <v>56</v>
      </c>
      <c r="I85" s="33"/>
      <c r="J85" s="34"/>
      <c r="K85" s="57">
        <v>3</v>
      </c>
      <c r="L85" s="1"/>
    </row>
    <row r="86" spans="1:12" ht="54.4" customHeight="1" x14ac:dyDescent="0.45">
      <c r="B86" s="292" t="s">
        <v>287</v>
      </c>
      <c r="C86" s="293"/>
      <c r="D86" s="293"/>
      <c r="E86" s="293"/>
      <c r="F86" s="293"/>
      <c r="G86" s="66"/>
      <c r="H86" s="67"/>
      <c r="I86" s="48"/>
      <c r="J86" s="49"/>
      <c r="K86" s="68"/>
      <c r="L86" s="1"/>
    </row>
    <row r="87" spans="1:12" customFormat="1" ht="3.75" customHeight="1" thickBot="1" x14ac:dyDescent="0.5">
      <c r="A87" s="1"/>
      <c r="B87" s="77"/>
      <c r="K87" s="59"/>
      <c r="L87" s="1"/>
    </row>
    <row r="88" spans="1:12" ht="14.45" customHeight="1" thickBot="1" x14ac:dyDescent="0.5">
      <c r="A88" s="8" t="s">
        <v>59</v>
      </c>
      <c r="B88" s="280" t="s">
        <v>136</v>
      </c>
      <c r="C88" s="281"/>
      <c r="D88" s="281"/>
      <c r="E88" s="281"/>
      <c r="F88" s="80" t="s">
        <v>53</v>
      </c>
      <c r="G88" s="87"/>
      <c r="H88" s="157" t="s">
        <v>43</v>
      </c>
      <c r="I88" s="33"/>
      <c r="J88" s="34"/>
      <c r="K88" s="57">
        <v>3</v>
      </c>
      <c r="L88" s="1"/>
    </row>
    <row r="89" spans="1:12" ht="121.5" customHeight="1" x14ac:dyDescent="0.45">
      <c r="B89" s="290" t="s">
        <v>183</v>
      </c>
      <c r="C89" s="294"/>
      <c r="D89" s="294"/>
      <c r="E89" s="294"/>
      <c r="F89" s="294"/>
      <c r="G89" s="75"/>
      <c r="H89" s="38"/>
      <c r="I89" s="43"/>
      <c r="J89" s="46"/>
      <c r="K89" s="57"/>
      <c r="L89" s="1"/>
    </row>
    <row r="90" spans="1:12" customFormat="1" ht="3.75" customHeight="1" thickBot="1" x14ac:dyDescent="0.5">
      <c r="A90" s="1"/>
      <c r="B90" s="79">
        <v>0</v>
      </c>
      <c r="C90" s="50">
        <v>0</v>
      </c>
      <c r="D90" s="50"/>
      <c r="E90" s="50"/>
      <c r="F90" s="50"/>
      <c r="G90" s="50"/>
      <c r="H90" s="50"/>
      <c r="I90" s="50"/>
      <c r="J90" s="50"/>
      <c r="K90" s="58">
        <v>0</v>
      </c>
      <c r="L90" s="1"/>
    </row>
    <row r="91" spans="1:12" ht="14.45" customHeight="1" thickBot="1" x14ac:dyDescent="0.5">
      <c r="A91" s="8" t="s">
        <v>59</v>
      </c>
      <c r="B91" s="280" t="s">
        <v>184</v>
      </c>
      <c r="C91" s="281"/>
      <c r="D91" s="281"/>
      <c r="E91" s="281"/>
      <c r="F91" s="54" t="s">
        <v>54</v>
      </c>
      <c r="G91" s="163" t="s">
        <v>42</v>
      </c>
      <c r="H91" s="144"/>
      <c r="I91" s="76"/>
      <c r="J91" s="34" t="s">
        <v>41</v>
      </c>
      <c r="K91" s="56">
        <v>2</v>
      </c>
      <c r="L91" s="1"/>
    </row>
    <row r="92" spans="1:12" ht="97.5" customHeight="1" x14ac:dyDescent="0.45">
      <c r="B92" s="288" t="s">
        <v>236</v>
      </c>
      <c r="C92" s="283"/>
      <c r="D92" s="283"/>
      <c r="E92" s="283"/>
      <c r="F92" s="283"/>
      <c r="G92" s="185"/>
      <c r="H92" s="186"/>
      <c r="I92" s="187"/>
      <c r="J92" s="188"/>
      <c r="K92" s="189"/>
      <c r="L92" s="1"/>
    </row>
    <row r="93" spans="1:12" customFormat="1" ht="3.75" customHeight="1" thickBot="1" x14ac:dyDescent="0.5">
      <c r="A93" s="1"/>
      <c r="B93" s="77">
        <v>0</v>
      </c>
      <c r="C93">
        <v>0</v>
      </c>
      <c r="K93" s="59">
        <v>0</v>
      </c>
      <c r="L93" s="1"/>
    </row>
    <row r="94" spans="1:12" ht="14.45" customHeight="1" thickBot="1" x14ac:dyDescent="0.5">
      <c r="A94" s="8" t="s">
        <v>59</v>
      </c>
      <c r="B94" s="280" t="s">
        <v>137</v>
      </c>
      <c r="C94" s="281"/>
      <c r="D94" s="281"/>
      <c r="E94" s="281"/>
      <c r="F94" s="80" t="s">
        <v>54</v>
      </c>
      <c r="G94" s="85"/>
      <c r="H94" s="196" t="s">
        <v>163</v>
      </c>
      <c r="I94" s="33"/>
      <c r="J94" s="34" t="s">
        <v>41</v>
      </c>
      <c r="K94" s="57">
        <v>3</v>
      </c>
      <c r="L94" s="1"/>
    </row>
    <row r="95" spans="1:12" ht="71.650000000000006" customHeight="1" x14ac:dyDescent="0.45">
      <c r="B95" s="292" t="s">
        <v>237</v>
      </c>
      <c r="C95" s="293"/>
      <c r="D95" s="293"/>
      <c r="E95" s="293"/>
      <c r="F95" s="293"/>
      <c r="G95" s="185"/>
      <c r="H95" s="67"/>
      <c r="I95" s="187"/>
      <c r="J95" s="49"/>
      <c r="K95" s="68"/>
      <c r="L95" s="1"/>
    </row>
    <row r="96" spans="1:12" customFormat="1" ht="3.75" customHeight="1" thickBot="1" x14ac:dyDescent="0.5">
      <c r="A96" s="1"/>
      <c r="B96" s="77"/>
      <c r="K96" s="59"/>
      <c r="L96" s="1"/>
    </row>
    <row r="97" spans="1:12" ht="14.45" customHeight="1" thickBot="1" x14ac:dyDescent="0.5">
      <c r="A97" s="8" t="s">
        <v>59</v>
      </c>
      <c r="B97" s="280" t="s">
        <v>238</v>
      </c>
      <c r="C97" s="281"/>
      <c r="D97" s="281"/>
      <c r="E97" s="281"/>
      <c r="F97" s="54" t="s">
        <v>54</v>
      </c>
      <c r="G97" s="163" t="s">
        <v>42</v>
      </c>
      <c r="H97" s="198" t="s">
        <v>202</v>
      </c>
      <c r="I97" s="76"/>
      <c r="J97" s="34" t="s">
        <v>41</v>
      </c>
      <c r="K97" s="56">
        <v>5</v>
      </c>
      <c r="L97" s="1"/>
    </row>
    <row r="98" spans="1:12" ht="167.25" customHeight="1" x14ac:dyDescent="0.45">
      <c r="B98" s="288" t="s">
        <v>239</v>
      </c>
      <c r="C98" s="283"/>
      <c r="D98" s="283"/>
      <c r="E98" s="283"/>
      <c r="F98" s="283"/>
      <c r="G98" s="185"/>
      <c r="H98" s="186"/>
      <c r="I98" s="187"/>
      <c r="J98" s="188"/>
      <c r="K98" s="189"/>
      <c r="L98" s="1"/>
    </row>
    <row r="99" spans="1:12" customFormat="1" ht="3.75" customHeight="1" thickBot="1" x14ac:dyDescent="0.5">
      <c r="A99" s="1"/>
      <c r="B99" s="77"/>
      <c r="H99" s="82"/>
      <c r="K99" s="59"/>
      <c r="L99" s="1"/>
    </row>
    <row r="100" spans="1:12" customFormat="1" ht="15" customHeight="1" thickBot="1" x14ac:dyDescent="0.5">
      <c r="A100" s="1"/>
      <c r="B100" s="276" t="s">
        <v>82</v>
      </c>
      <c r="C100" s="277"/>
      <c r="D100" s="277"/>
      <c r="E100" s="277"/>
      <c r="F100" s="277"/>
      <c r="G100" s="36"/>
      <c r="H100" s="36"/>
      <c r="I100" s="88">
        <f>SUM(I91,I88,I82,I79,I73,I70,I94,I85,I76,I97)</f>
        <v>0</v>
      </c>
      <c r="J100" s="35" t="s">
        <v>41</v>
      </c>
      <c r="K100" s="37">
        <f>SUM(K70:K98)</f>
        <v>38</v>
      </c>
      <c r="L100" s="1"/>
    </row>
    <row r="101" spans="1:12" customFormat="1" ht="6" customHeight="1" thickBot="1" x14ac:dyDescent="0.5">
      <c r="A101" s="1"/>
      <c r="L101" s="1"/>
    </row>
    <row r="102" spans="1:12" ht="15" customHeight="1" thickBot="1" x14ac:dyDescent="0.5">
      <c r="B102" s="278" t="s">
        <v>79</v>
      </c>
      <c r="C102" s="279"/>
      <c r="D102" s="89"/>
      <c r="E102" s="89"/>
      <c r="F102" s="89"/>
      <c r="G102" s="89"/>
      <c r="H102" s="93"/>
      <c r="I102" s="91"/>
      <c r="J102" s="91"/>
      <c r="K102" s="92"/>
    </row>
    <row r="103" spans="1:12" customFormat="1" ht="3.75" customHeight="1" thickBot="1" x14ac:dyDescent="0.5">
      <c r="A103" s="1"/>
      <c r="B103" s="65"/>
      <c r="C103" s="38"/>
      <c r="D103" s="38"/>
      <c r="E103" s="38"/>
      <c r="F103" s="38"/>
      <c r="G103" s="38"/>
      <c r="H103" s="38"/>
      <c r="K103" s="59"/>
      <c r="L103" s="1"/>
    </row>
    <row r="104" spans="1:12" customFormat="1" ht="30.75" customHeight="1" thickBot="1" x14ac:dyDescent="0.5">
      <c r="A104" s="8" t="s">
        <v>58</v>
      </c>
      <c r="B104" s="280" t="s">
        <v>112</v>
      </c>
      <c r="C104" s="281"/>
      <c r="D104" s="281"/>
      <c r="E104" s="281"/>
      <c r="F104" s="54" t="s">
        <v>54</v>
      </c>
      <c r="G104" s="85"/>
      <c r="H104" s="157" t="s">
        <v>56</v>
      </c>
      <c r="I104" s="33"/>
      <c r="J104" s="34"/>
      <c r="K104" s="57">
        <v>1</v>
      </c>
      <c r="L104" s="1"/>
    </row>
    <row r="105" spans="1:12" customFormat="1" ht="54.75" customHeight="1" x14ac:dyDescent="0.45">
      <c r="A105" s="8"/>
      <c r="B105" s="288" t="s">
        <v>240</v>
      </c>
      <c r="C105" s="283"/>
      <c r="D105" s="283"/>
      <c r="E105" s="283"/>
      <c r="F105" s="283"/>
      <c r="G105" s="66"/>
      <c r="H105" s="67"/>
      <c r="I105" s="48"/>
      <c r="J105" s="49"/>
      <c r="K105" s="68"/>
      <c r="L105" s="1"/>
    </row>
    <row r="106" spans="1:12" customFormat="1" ht="3.75" customHeight="1" thickBot="1" x14ac:dyDescent="0.5">
      <c r="A106" s="1"/>
      <c r="B106" s="65"/>
      <c r="C106" s="38"/>
      <c r="D106" s="38"/>
      <c r="E106" s="38"/>
      <c r="F106" s="38"/>
      <c r="G106" s="38"/>
      <c r="H106" s="38"/>
      <c r="K106" s="59"/>
      <c r="L106" s="1"/>
    </row>
    <row r="107" spans="1:12" customFormat="1" ht="14.45" customHeight="1" thickBot="1" x14ac:dyDescent="0.5">
      <c r="A107" s="8" t="s">
        <v>58</v>
      </c>
      <c r="B107" s="280" t="s">
        <v>119</v>
      </c>
      <c r="C107" s="281"/>
      <c r="D107" s="281"/>
      <c r="E107" s="281"/>
      <c r="F107" s="54" t="s">
        <v>54</v>
      </c>
      <c r="G107" s="15" t="s">
        <v>42</v>
      </c>
      <c r="H107" s="157"/>
      <c r="I107" s="33"/>
      <c r="J107" s="34" t="s">
        <v>41</v>
      </c>
      <c r="K107" s="57">
        <v>2</v>
      </c>
      <c r="L107" s="1"/>
    </row>
    <row r="108" spans="1:12" customFormat="1" ht="83.25" customHeight="1" x14ac:dyDescent="0.45">
      <c r="A108" s="8"/>
      <c r="B108" s="289" t="s">
        <v>241</v>
      </c>
      <c r="C108" s="285"/>
      <c r="D108" s="285"/>
      <c r="E108" s="285"/>
      <c r="F108" s="285"/>
      <c r="G108" s="155"/>
      <c r="H108" s="38"/>
      <c r="I108" s="156"/>
      <c r="J108" s="46"/>
      <c r="K108" s="57"/>
      <c r="L108" s="1"/>
    </row>
    <row r="109" spans="1:12" customFormat="1" ht="5.25" customHeight="1" thickBot="1" x14ac:dyDescent="0.5">
      <c r="A109" s="1"/>
      <c r="B109" s="65"/>
      <c r="F109" s="82"/>
      <c r="H109" s="82"/>
      <c r="K109" s="64"/>
      <c r="L109" s="1"/>
    </row>
    <row r="110" spans="1:12" customFormat="1" ht="15" customHeight="1" thickBot="1" x14ac:dyDescent="0.5">
      <c r="A110" s="1"/>
      <c r="B110" s="276" t="s">
        <v>103</v>
      </c>
      <c r="C110" s="277"/>
      <c r="D110" s="277"/>
      <c r="E110" s="277"/>
      <c r="F110" s="277"/>
      <c r="G110" s="36"/>
      <c r="H110" s="36"/>
      <c r="I110" s="88">
        <f>SUM(I104,I107)</f>
        <v>0</v>
      </c>
      <c r="J110" s="35" t="s">
        <v>41</v>
      </c>
      <c r="K110" s="37">
        <f>SUM(K103:K108)</f>
        <v>3</v>
      </c>
      <c r="L110" s="1"/>
    </row>
    <row r="111" spans="1:12" customFormat="1" ht="6" customHeight="1" thickBot="1" x14ac:dyDescent="0.5">
      <c r="A111" s="1"/>
      <c r="L111" s="1"/>
    </row>
    <row r="112" spans="1:12" customFormat="1" ht="15" customHeight="1" thickBot="1" x14ac:dyDescent="0.5">
      <c r="A112" s="1"/>
      <c r="B112" s="278" t="s">
        <v>50</v>
      </c>
      <c r="C112" s="279"/>
      <c r="D112" s="89"/>
      <c r="E112" s="89"/>
      <c r="F112" s="89"/>
      <c r="G112" s="89"/>
      <c r="H112" s="89"/>
      <c r="I112" s="89"/>
      <c r="J112" s="89"/>
      <c r="K112" s="92"/>
      <c r="L112" s="1"/>
    </row>
    <row r="113" spans="1:12" customFormat="1" ht="3.75" customHeight="1" thickBot="1" x14ac:dyDescent="0.5">
      <c r="A113" s="1"/>
      <c r="B113" s="78"/>
      <c r="C113" s="50"/>
      <c r="D113" s="50"/>
      <c r="E113" s="50"/>
      <c r="F113" s="50"/>
      <c r="G113" s="50"/>
      <c r="H113" s="50"/>
      <c r="I113" s="50"/>
      <c r="J113" s="50"/>
      <c r="K113" s="58"/>
      <c r="L113" s="1"/>
    </row>
    <row r="114" spans="1:12" ht="14.45" customHeight="1" thickBot="1" x14ac:dyDescent="0.5">
      <c r="A114" s="8" t="s">
        <v>59</v>
      </c>
      <c r="B114" s="280" t="s">
        <v>169</v>
      </c>
      <c r="C114" s="281"/>
      <c r="D114" s="281"/>
      <c r="E114" s="281"/>
      <c r="F114" s="80" t="s">
        <v>53</v>
      </c>
      <c r="G114" s="85"/>
      <c r="H114" s="157" t="s">
        <v>56</v>
      </c>
      <c r="I114" s="33"/>
      <c r="J114" s="34"/>
      <c r="K114" s="57">
        <v>2</v>
      </c>
      <c r="L114" s="1"/>
    </row>
    <row r="115" spans="1:12" ht="70.5" customHeight="1" x14ac:dyDescent="0.45">
      <c r="B115" s="284" t="s">
        <v>95</v>
      </c>
      <c r="C115" s="285"/>
      <c r="D115" s="285"/>
      <c r="E115" s="285"/>
      <c r="F115" s="285"/>
      <c r="G115" s="47"/>
      <c r="H115" s="38"/>
      <c r="I115" s="43"/>
      <c r="J115" s="46"/>
      <c r="K115" s="57"/>
      <c r="L115" s="1"/>
    </row>
    <row r="116" spans="1:12" customFormat="1" ht="3.75" customHeight="1" thickBot="1" x14ac:dyDescent="0.5">
      <c r="A116" s="1"/>
      <c r="B116" s="78"/>
      <c r="C116" s="50"/>
      <c r="D116" s="50"/>
      <c r="E116" s="50"/>
      <c r="F116" s="50"/>
      <c r="G116" s="50"/>
      <c r="H116" s="50"/>
      <c r="I116" s="50"/>
      <c r="J116" s="50"/>
      <c r="K116" s="58"/>
      <c r="L116" s="1"/>
    </row>
    <row r="117" spans="1:12" ht="14.45" customHeight="1" thickBot="1" x14ac:dyDescent="0.5">
      <c r="A117" s="8" t="s">
        <v>59</v>
      </c>
      <c r="B117" s="280" t="s">
        <v>170</v>
      </c>
      <c r="C117" s="281"/>
      <c r="D117" s="281"/>
      <c r="E117" s="281"/>
      <c r="F117" s="80" t="s">
        <v>53</v>
      </c>
      <c r="G117" s="85"/>
      <c r="H117" s="157" t="s">
        <v>43</v>
      </c>
      <c r="I117" s="33"/>
      <c r="J117" s="34" t="s">
        <v>41</v>
      </c>
      <c r="K117" s="57">
        <v>2</v>
      </c>
      <c r="L117" s="1"/>
    </row>
    <row r="118" spans="1:12" ht="126.75" customHeight="1" x14ac:dyDescent="0.45">
      <c r="B118" s="284" t="s">
        <v>230</v>
      </c>
      <c r="C118" s="285"/>
      <c r="D118" s="285"/>
      <c r="E118" s="285"/>
      <c r="F118" s="285"/>
      <c r="G118" s="47"/>
      <c r="H118" s="38"/>
      <c r="I118" s="43"/>
      <c r="J118" s="46"/>
      <c r="K118" s="57"/>
      <c r="L118" s="1"/>
    </row>
    <row r="119" spans="1:12" customFormat="1" ht="3.75" customHeight="1" thickBot="1" x14ac:dyDescent="0.5">
      <c r="A119" s="1"/>
      <c r="B119" s="78"/>
      <c r="C119" s="50"/>
      <c r="D119" s="50"/>
      <c r="E119" s="50"/>
      <c r="F119" s="50"/>
      <c r="G119" s="50"/>
      <c r="H119" s="50"/>
      <c r="I119" s="50"/>
      <c r="J119" s="50"/>
      <c r="K119" s="58"/>
      <c r="L119" s="1"/>
    </row>
    <row r="120" spans="1:12" ht="14.45" customHeight="1" thickBot="1" x14ac:dyDescent="0.5">
      <c r="A120" s="8" t="s">
        <v>59</v>
      </c>
      <c r="B120" s="280" t="s">
        <v>171</v>
      </c>
      <c r="C120" s="281"/>
      <c r="D120" s="281"/>
      <c r="E120" s="281"/>
      <c r="F120" s="80" t="s">
        <v>53</v>
      </c>
      <c r="G120" s="85"/>
      <c r="H120" s="157" t="s">
        <v>56</v>
      </c>
      <c r="I120" s="33"/>
      <c r="J120" s="34"/>
      <c r="K120" s="57">
        <v>1</v>
      </c>
      <c r="L120" s="1"/>
    </row>
    <row r="121" spans="1:12" ht="31.5" customHeight="1" x14ac:dyDescent="0.45">
      <c r="B121" s="286" t="s">
        <v>185</v>
      </c>
      <c r="C121" s="285"/>
      <c r="D121" s="285"/>
      <c r="E121" s="285"/>
      <c r="F121" s="285"/>
      <c r="G121" s="47"/>
      <c r="H121" s="38"/>
      <c r="I121" s="43"/>
      <c r="J121" s="46"/>
      <c r="K121" s="57"/>
      <c r="L121" s="1"/>
    </row>
    <row r="122" spans="1:12" customFormat="1" ht="3.75" customHeight="1" thickBot="1" x14ac:dyDescent="0.5">
      <c r="A122" s="1"/>
      <c r="B122" s="79"/>
      <c r="C122" s="50"/>
      <c r="D122" s="50"/>
      <c r="E122" s="50"/>
      <c r="F122" s="50"/>
      <c r="G122" s="50"/>
      <c r="H122" s="50"/>
      <c r="I122" s="50"/>
      <c r="J122" s="50"/>
      <c r="K122" s="58">
        <v>0</v>
      </c>
      <c r="L122" s="1"/>
    </row>
    <row r="123" spans="1:12" ht="14.45" customHeight="1" thickBot="1" x14ac:dyDescent="0.5">
      <c r="A123" s="8" t="s">
        <v>59</v>
      </c>
      <c r="B123" s="280" t="s">
        <v>172</v>
      </c>
      <c r="C123" s="281"/>
      <c r="D123" s="281"/>
      <c r="E123" s="281"/>
      <c r="F123" s="80" t="s">
        <v>53</v>
      </c>
      <c r="G123" s="86"/>
      <c r="H123" s="144" t="s">
        <v>43</v>
      </c>
      <c r="I123" s="33"/>
      <c r="J123" s="34" t="s">
        <v>41</v>
      </c>
      <c r="K123" s="57">
        <v>5</v>
      </c>
      <c r="L123" s="1"/>
    </row>
    <row r="124" spans="1:12" ht="76.5" customHeight="1" x14ac:dyDescent="0.45">
      <c r="B124" s="287" t="s">
        <v>186</v>
      </c>
      <c r="C124" s="285"/>
      <c r="D124" s="285"/>
      <c r="E124" s="285"/>
      <c r="F124" s="285"/>
      <c r="G124" s="74"/>
      <c r="I124" s="45"/>
      <c r="J124" s="46"/>
      <c r="K124" s="57"/>
      <c r="L124" s="1"/>
    </row>
    <row r="125" spans="1:12" customFormat="1" ht="3.75" customHeight="1" thickBot="1" x14ac:dyDescent="0.5">
      <c r="A125" s="1"/>
      <c r="B125" s="79">
        <v>0</v>
      </c>
      <c r="C125" s="50">
        <v>0</v>
      </c>
      <c r="D125" s="50"/>
      <c r="E125" s="50"/>
      <c r="F125" s="50"/>
      <c r="G125" s="50"/>
      <c r="H125" s="50"/>
      <c r="I125" s="50"/>
      <c r="J125" s="50"/>
      <c r="K125" s="58">
        <v>0</v>
      </c>
      <c r="L125" s="1"/>
    </row>
    <row r="126" spans="1:12" ht="14.45" customHeight="1" thickBot="1" x14ac:dyDescent="0.5">
      <c r="A126" s="8" t="s">
        <v>59</v>
      </c>
      <c r="B126" s="280" t="s">
        <v>173</v>
      </c>
      <c r="C126" s="281"/>
      <c r="D126" s="281"/>
      <c r="E126" s="281"/>
      <c r="F126" s="80" t="s">
        <v>53</v>
      </c>
      <c r="G126" s="87"/>
      <c r="H126" s="157" t="s">
        <v>43</v>
      </c>
      <c r="I126" s="33"/>
      <c r="J126" s="34" t="s">
        <v>41</v>
      </c>
      <c r="K126" s="57">
        <v>5</v>
      </c>
      <c r="L126" s="1"/>
    </row>
    <row r="127" spans="1:12" ht="69.75" customHeight="1" x14ac:dyDescent="0.45">
      <c r="B127" s="287" t="s">
        <v>242</v>
      </c>
      <c r="C127" s="285"/>
      <c r="D127" s="285"/>
      <c r="E127" s="285"/>
      <c r="F127" s="285"/>
      <c r="G127" s="75"/>
      <c r="H127" s="38"/>
      <c r="I127" s="43"/>
      <c r="J127" s="46"/>
      <c r="K127" s="57"/>
      <c r="L127" s="1"/>
    </row>
    <row r="128" spans="1:12" customFormat="1" ht="3.75" customHeight="1" thickBot="1" x14ac:dyDescent="0.5">
      <c r="A128" s="1"/>
      <c r="B128" s="79">
        <v>0</v>
      </c>
      <c r="C128" s="50">
        <v>0</v>
      </c>
      <c r="D128" s="50"/>
      <c r="E128" s="50"/>
      <c r="F128" s="50"/>
      <c r="G128" s="50"/>
      <c r="H128" s="50"/>
      <c r="I128" s="50"/>
      <c r="J128" s="50"/>
      <c r="K128" s="58">
        <v>0</v>
      </c>
      <c r="L128" s="1"/>
    </row>
    <row r="129" spans="1:12" customFormat="1" ht="15" customHeight="1" thickBot="1" x14ac:dyDescent="0.5">
      <c r="A129" s="1"/>
      <c r="B129" s="276" t="s">
        <v>51</v>
      </c>
      <c r="C129" s="277"/>
      <c r="D129" s="277"/>
      <c r="E129" s="277"/>
      <c r="F129" s="277"/>
      <c r="G129" s="36"/>
      <c r="H129" s="36"/>
      <c r="I129" s="88">
        <f>SUM(I114,I117,I120,I123,I126)</f>
        <v>0</v>
      </c>
      <c r="J129" s="35" t="s">
        <v>41</v>
      </c>
      <c r="K129" s="37">
        <f>SUM(K113:K128)</f>
        <v>15</v>
      </c>
      <c r="L129" s="1"/>
    </row>
    <row r="130" spans="1:12" customFormat="1" ht="3.75" customHeight="1" thickBot="1" x14ac:dyDescent="0.5">
      <c r="A130" s="1"/>
      <c r="L130" s="1"/>
    </row>
    <row r="131" spans="1:12" customFormat="1" ht="15" customHeight="1" thickBot="1" x14ac:dyDescent="0.5">
      <c r="A131" s="1"/>
      <c r="B131" s="278" t="s">
        <v>97</v>
      </c>
      <c r="C131" s="279"/>
      <c r="D131" s="89"/>
      <c r="E131" s="89"/>
      <c r="F131" s="89"/>
      <c r="G131" s="89"/>
      <c r="H131" s="89"/>
      <c r="I131" s="89"/>
      <c r="J131" s="89"/>
      <c r="K131" s="92"/>
      <c r="L131" s="1"/>
    </row>
    <row r="132" spans="1:12" customFormat="1" ht="3.75" customHeight="1" thickBot="1" x14ac:dyDescent="0.5">
      <c r="A132" s="1"/>
      <c r="B132" s="65"/>
      <c r="K132" s="59"/>
      <c r="L132" s="1"/>
    </row>
    <row r="133" spans="1:12" ht="14.45" customHeight="1" thickBot="1" x14ac:dyDescent="0.5">
      <c r="A133" s="8" t="s">
        <v>59</v>
      </c>
      <c r="B133" s="280" t="s">
        <v>131</v>
      </c>
      <c r="C133" s="281"/>
      <c r="D133" s="281"/>
      <c r="E133" s="281"/>
      <c r="F133" s="80" t="s">
        <v>54</v>
      </c>
      <c r="G133" s="15" t="s">
        <v>42</v>
      </c>
      <c r="H133" s="157"/>
      <c r="I133" s="33"/>
      <c r="J133" s="46"/>
      <c r="K133" s="57">
        <v>3</v>
      </c>
      <c r="L133" s="1"/>
    </row>
    <row r="134" spans="1:12" ht="61.5" customHeight="1" thickBot="1" x14ac:dyDescent="0.5">
      <c r="B134" s="282" t="s">
        <v>243</v>
      </c>
      <c r="C134" s="283"/>
      <c r="D134" s="283"/>
      <c r="E134" s="283"/>
      <c r="F134" s="283"/>
      <c r="G134" s="185"/>
      <c r="H134" s="67"/>
      <c r="I134" s="197"/>
      <c r="J134" s="186"/>
      <c r="K134" s="68"/>
      <c r="L134" s="1"/>
    </row>
    <row r="135" spans="1:12" customFormat="1" ht="15" customHeight="1" thickBot="1" x14ac:dyDescent="0.5">
      <c r="A135" s="1"/>
      <c r="B135" s="276" t="s">
        <v>96</v>
      </c>
      <c r="C135" s="277"/>
      <c r="D135" s="277"/>
      <c r="E135" s="277"/>
      <c r="F135" s="277"/>
      <c r="G135" s="36"/>
      <c r="H135" s="36"/>
      <c r="I135" s="88">
        <f>SUM(I133)</f>
        <v>0</v>
      </c>
      <c r="J135" s="35" t="s">
        <v>41</v>
      </c>
      <c r="K135" s="37">
        <f>SUM(K133:K134)</f>
        <v>3</v>
      </c>
      <c r="L135" s="1"/>
    </row>
    <row r="136" spans="1:12" customFormat="1" ht="3.75" customHeight="1" x14ac:dyDescent="0.45">
      <c r="A136" s="1"/>
      <c r="B136" s="62"/>
      <c r="C136" s="50"/>
      <c r="D136" s="50"/>
      <c r="E136" s="50"/>
      <c r="F136" s="50"/>
      <c r="G136" s="50"/>
      <c r="H136" s="50"/>
      <c r="I136" s="50"/>
      <c r="J136" s="50"/>
      <c r="K136" s="145"/>
      <c r="L136" s="1"/>
    </row>
    <row r="137" spans="1:12" customFormat="1" ht="9.75" customHeight="1" x14ac:dyDescent="0.45">
      <c r="A137" s="1"/>
      <c r="B137" s="39"/>
      <c r="C137" s="39"/>
      <c r="D137" s="39"/>
      <c r="E137" s="39"/>
      <c r="F137" s="39"/>
      <c r="G137" s="39"/>
      <c r="H137" s="39"/>
      <c r="I137" s="39"/>
      <c r="J137" s="39"/>
      <c r="K137" s="162"/>
      <c r="L137" s="1"/>
    </row>
    <row r="138" spans="1:12" customFormat="1" ht="3.75" customHeight="1" thickBot="1" x14ac:dyDescent="0.5">
      <c r="A138" s="1"/>
      <c r="B138" s="62"/>
      <c r="C138" s="50"/>
      <c r="D138" s="50"/>
      <c r="E138" s="50"/>
      <c r="F138" s="50"/>
      <c r="G138" s="50"/>
      <c r="H138" s="50"/>
      <c r="I138" s="50"/>
      <c r="J138" s="50"/>
      <c r="K138" s="161"/>
      <c r="L138" s="1"/>
    </row>
    <row r="139" spans="1:12" ht="15" customHeight="1" thickBot="1" x14ac:dyDescent="0.5">
      <c r="B139" s="276" t="s">
        <v>47</v>
      </c>
      <c r="C139" s="277"/>
      <c r="D139" s="277"/>
      <c r="E139" s="277"/>
      <c r="F139" s="277"/>
      <c r="G139" s="36"/>
      <c r="H139" s="36"/>
      <c r="I139" s="88">
        <f>SUM(RENEWALSection1_Score+RENEWALSection2_Score+RENEWALSection3_Score+I100+RENEWALSection4_Score+RENEWALSection5_Score+I135)</f>
        <v>0</v>
      </c>
      <c r="J139" s="35" t="s">
        <v>41</v>
      </c>
      <c r="K139" s="37">
        <f>SUM(K50,K60,K66,K100,K110,K129,K135)</f>
        <v>131</v>
      </c>
    </row>
    <row r="140" spans="1:12" customFormat="1" ht="5.25" customHeight="1" thickBot="1" x14ac:dyDescent="0.5">
      <c r="A140" s="1"/>
      <c r="L140" s="1"/>
    </row>
    <row r="141" spans="1:12" ht="15.75" customHeight="1" thickBot="1" x14ac:dyDescent="0.5">
      <c r="A141" s="60"/>
      <c r="B141" s="277" t="s">
        <v>52</v>
      </c>
      <c r="C141" s="277"/>
      <c r="D141" s="277"/>
      <c r="E141" s="277"/>
      <c r="F141" s="277"/>
      <c r="G141" s="36"/>
      <c r="H141" s="36"/>
      <c r="I141" s="88">
        <f>SUM(I139*100/131)</f>
        <v>0</v>
      </c>
      <c r="J141" s="35" t="s">
        <v>41</v>
      </c>
      <c r="K141" s="37">
        <v>100</v>
      </c>
    </row>
    <row r="142" spans="1:12" customFormat="1" ht="3.75" customHeight="1" x14ac:dyDescent="0.45">
      <c r="A142" s="1"/>
      <c r="K142" s="1"/>
      <c r="L142" s="8"/>
    </row>
  </sheetData>
  <mergeCells count="78">
    <mergeCell ref="B26:E26"/>
    <mergeCell ref="H1:K9"/>
    <mergeCell ref="O1:W9"/>
    <mergeCell ref="B11:K11"/>
    <mergeCell ref="G23:H23"/>
    <mergeCell ref="B24:C24"/>
    <mergeCell ref="B44:E44"/>
    <mergeCell ref="B27:F27"/>
    <mergeCell ref="B29:E29"/>
    <mergeCell ref="B30:F30"/>
    <mergeCell ref="B32:E32"/>
    <mergeCell ref="B33:F33"/>
    <mergeCell ref="B35:E35"/>
    <mergeCell ref="B36:F36"/>
    <mergeCell ref="B38:E38"/>
    <mergeCell ref="B39:F39"/>
    <mergeCell ref="B41:E41"/>
    <mergeCell ref="B42:F42"/>
    <mergeCell ref="B64:E64"/>
    <mergeCell ref="B45:F45"/>
    <mergeCell ref="B47:E47"/>
    <mergeCell ref="B48:F48"/>
    <mergeCell ref="B50:F50"/>
    <mergeCell ref="B52:H52"/>
    <mergeCell ref="B54:E54"/>
    <mergeCell ref="B55:F55"/>
    <mergeCell ref="B57:E57"/>
    <mergeCell ref="B58:F58"/>
    <mergeCell ref="B60:F60"/>
    <mergeCell ref="B62:C62"/>
    <mergeCell ref="B82:E82"/>
    <mergeCell ref="B65:F65"/>
    <mergeCell ref="B66:F66"/>
    <mergeCell ref="B68:C68"/>
    <mergeCell ref="B70:E70"/>
    <mergeCell ref="B71:F71"/>
    <mergeCell ref="B73:E73"/>
    <mergeCell ref="B74:F74"/>
    <mergeCell ref="B76:E76"/>
    <mergeCell ref="B77:F77"/>
    <mergeCell ref="B79:E79"/>
    <mergeCell ref="B80:F80"/>
    <mergeCell ref="B104:E104"/>
    <mergeCell ref="B83:F83"/>
    <mergeCell ref="B85:E85"/>
    <mergeCell ref="B86:F86"/>
    <mergeCell ref="B88:E88"/>
    <mergeCell ref="B89:F89"/>
    <mergeCell ref="B91:E91"/>
    <mergeCell ref="B92:F92"/>
    <mergeCell ref="B94:E94"/>
    <mergeCell ref="B95:F95"/>
    <mergeCell ref="B100:F100"/>
    <mergeCell ref="B102:C102"/>
    <mergeCell ref="B97:E97"/>
    <mergeCell ref="B98:F98"/>
    <mergeCell ref="B105:F105"/>
    <mergeCell ref="B107:E107"/>
    <mergeCell ref="B108:F108"/>
    <mergeCell ref="B110:F110"/>
    <mergeCell ref="B112:C112"/>
    <mergeCell ref="B129:F129"/>
    <mergeCell ref="B114:E114"/>
    <mergeCell ref="B115:F115"/>
    <mergeCell ref="B117:E117"/>
    <mergeCell ref="B118:F118"/>
    <mergeCell ref="B120:E120"/>
    <mergeCell ref="B121:F121"/>
    <mergeCell ref="B123:E123"/>
    <mergeCell ref="B124:F124"/>
    <mergeCell ref="B126:E126"/>
    <mergeCell ref="B127:F127"/>
    <mergeCell ref="B139:F139"/>
    <mergeCell ref="B141:F141"/>
    <mergeCell ref="B131:C131"/>
    <mergeCell ref="B133:E133"/>
    <mergeCell ref="B134:F134"/>
    <mergeCell ref="B135:F135"/>
  </mergeCells>
  <conditionalFormatting sqref="I26:I99 K93:K97 K99 I101:I128 K101:K128 I131:I134 K131:K134">
    <cfRule type="expression" dxfId="17" priority="7">
      <formula>$I26&gt;$K26</formula>
    </cfRule>
  </conditionalFormatting>
  <conditionalFormatting sqref="I136 K136">
    <cfRule type="expression" dxfId="16" priority="11">
      <formula>$I136&gt;$K136</formula>
    </cfRule>
  </conditionalFormatting>
  <conditionalFormatting sqref="I138 K138">
    <cfRule type="expression" dxfId="15" priority="10">
      <formula>$I138&gt;$K138</formula>
    </cfRule>
  </conditionalFormatting>
  <conditionalFormatting sqref="K26:K91">
    <cfRule type="expression" dxfId="14" priority="8">
      <formula>$I26&gt;$K26</formula>
    </cfRule>
  </conditionalFormatting>
  <conditionalFormatting sqref="K133">
    <cfRule type="expression" dxfId="13" priority="9">
      <formula>#REF!&gt;$K133</formula>
    </cfRule>
  </conditionalFormatting>
  <dataValidations disablePrompts="1" count="2">
    <dataValidation type="list" allowBlank="1" showInputMessage="1" showErrorMessage="1" sqref="C16" xr:uid="{536536E3-E16D-4401-A878-5CEBABADB44B}">
      <formula1>"Community Works"</formula1>
    </dataValidation>
    <dataValidation type="decimal" allowBlank="1" showInputMessage="1" showErrorMessage="1" sqref="I47:I48 I35:I36 I38:I39 I54:I55 I64:I65 I114:I115 I117:I118 I57:I58 I120:I121 I126:I127 I123:I124 I26:I27 I104:I105 I107:I108 I44:I45 I29:I30 I32:I33 I73:I74 I70:I71 I79:I80 I88:I89 I82:I83 I91 I41:I42 I133 I76:I77 I85:I86 I94:I95 I97" xr:uid="{597ADFF3-2D4E-43B6-A30B-69BD928551BF}">
      <formula1>0</formula1>
      <formula2>1000000000</formula2>
    </dataValidation>
  </dataValidations>
  <hyperlinks>
    <hyperlink ref="G9" location="'About the Tool'!A1" display="GO" xr:uid="{20854496-402B-43E4-9426-BBB4001828AB}"/>
    <hyperlink ref="M9" location="'New Projects Rating Tool'!A1" display="GO" xr:uid="{DDB2A8E6-422C-41EB-BD7C-84B4C2F9987D}"/>
    <hyperlink ref="G5" location="'About the Tool'!A1" display="GO" xr:uid="{D08471E1-07EB-4310-ACDC-9A7B6BA7675D}"/>
    <hyperlink ref="M5" location="'New Projects Rating Tool'!A1" display="GO" xr:uid="{70DC0A6C-C89C-4BCA-B343-92B926773836}"/>
    <hyperlink ref="G7" location="'About the Tool'!A1" display="GO" xr:uid="{F365E58D-2DE6-416B-BAD5-9518288C9499}"/>
    <hyperlink ref="M7" location="'New Projects Rating Tool'!A1" display="GO" xr:uid="{62E35503-8297-4833-9016-859083E95FAF}"/>
  </hyperlinks>
  <pageMargins left="0.25" right="0.25" top="0.75" bottom="0.75" header="0.3" footer="0.3"/>
  <pageSetup scale="68" fitToHeight="0" orientation="landscape" r:id="rId1"/>
  <headerFooter>
    <oddFooter>&amp;A&amp;RPage &amp;P</oddFooter>
  </headerFooter>
  <rowBreaks count="2" manualBreakCount="2">
    <brk id="60" max="16383" man="1"/>
    <brk id="12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6E340-CBFD-4365-A3AF-66E209B64E96}">
  <sheetPr codeName="Sheet4">
    <pageSetUpPr fitToPage="1"/>
  </sheetPr>
  <dimension ref="A1:XFD118"/>
  <sheetViews>
    <sheetView topLeftCell="A45" zoomScale="80" zoomScaleNormal="80" workbookViewId="0">
      <selection activeCell="B62" sqref="B62:I62"/>
    </sheetView>
  </sheetViews>
  <sheetFormatPr defaultColWidth="0" defaultRowHeight="14.25" x14ac:dyDescent="0.45"/>
  <cols>
    <col min="1" max="1" width="1.59765625" style="1" customWidth="1"/>
    <col min="2" max="2" width="18.73046875" customWidth="1"/>
    <col min="3" max="3" width="42.86328125" customWidth="1"/>
    <col min="4" max="4" width="11.3984375" customWidth="1"/>
    <col min="5" max="5" width="11.86328125" customWidth="1"/>
    <col min="6" max="6" width="21" customWidth="1"/>
    <col min="7" max="7" width="19.86328125" customWidth="1"/>
    <col min="8" max="8" width="14.86328125" customWidth="1"/>
    <col min="9" max="9" width="11.1328125" customWidth="1"/>
    <col min="10" max="10" width="5.86328125" customWidth="1"/>
    <col min="11" max="11" width="10.86328125" customWidth="1"/>
    <col min="13" max="13" width="9.1328125" hidden="1"/>
    <col min="14" max="14" width="3" style="1" customWidth="1"/>
    <col min="15" max="15" width="9.1328125" hidden="1"/>
    <col min="16" max="16380" width="1.59765625" hidden="1"/>
    <col min="16381" max="16381" width="2.1328125" hidden="1"/>
    <col min="16382" max="16382" width="4.1328125" hidden="1"/>
    <col min="16383" max="16383" width="5.59765625" hidden="1"/>
    <col min="16384" max="16384" width="1.59765625" hidden="1"/>
  </cols>
  <sheetData>
    <row r="1" spans="1:24" ht="29.25" hidden="1" x14ac:dyDescent="0.9">
      <c r="B1" s="2" t="s">
        <v>0</v>
      </c>
      <c r="C1" s="3"/>
      <c r="D1" s="3"/>
      <c r="E1" s="3"/>
      <c r="F1" s="3"/>
      <c r="G1" s="306"/>
      <c r="H1" s="306"/>
      <c r="I1" s="306"/>
      <c r="J1" s="306"/>
      <c r="K1" s="306"/>
      <c r="M1" s="3"/>
      <c r="N1" s="26"/>
      <c r="O1" s="3"/>
      <c r="P1" s="306"/>
      <c r="Q1" s="306"/>
      <c r="R1" s="306"/>
      <c r="S1" s="306"/>
      <c r="T1" s="306"/>
      <c r="U1" s="306"/>
      <c r="V1" s="306"/>
      <c r="W1" s="306"/>
      <c r="X1" s="306"/>
    </row>
    <row r="2" spans="1:24" ht="6" hidden="1" customHeight="1" x14ac:dyDescent="0.45">
      <c r="B2" s="4"/>
      <c r="C2" s="4"/>
      <c r="D2" s="4"/>
      <c r="E2" s="4"/>
      <c r="F2" s="4"/>
      <c r="G2" s="306"/>
      <c r="H2" s="306"/>
      <c r="I2" s="306"/>
      <c r="J2" s="306"/>
      <c r="K2" s="306"/>
      <c r="M2" s="4"/>
      <c r="N2" s="27"/>
      <c r="O2" s="4"/>
      <c r="P2" s="306"/>
      <c r="Q2" s="306"/>
      <c r="R2" s="306"/>
      <c r="S2" s="306"/>
      <c r="T2" s="306"/>
      <c r="U2" s="306"/>
      <c r="V2" s="306"/>
      <c r="W2" s="306"/>
      <c r="X2" s="306"/>
    </row>
    <row r="3" spans="1:24" ht="3.75" hidden="1" customHeight="1" x14ac:dyDescent="0.45">
      <c r="A3" s="5"/>
      <c r="B3" s="4"/>
      <c r="C3" s="4"/>
      <c r="D3" s="4"/>
      <c r="E3" s="4"/>
      <c r="F3" s="4"/>
      <c r="G3" s="306"/>
      <c r="H3" s="306"/>
      <c r="I3" s="306"/>
      <c r="J3" s="306"/>
      <c r="K3" s="306"/>
      <c r="M3" s="4"/>
      <c r="N3" s="27"/>
      <c r="O3" s="4"/>
      <c r="P3" s="306"/>
      <c r="Q3" s="306"/>
      <c r="R3" s="306"/>
      <c r="S3" s="306"/>
      <c r="T3" s="306"/>
      <c r="U3" s="306"/>
      <c r="V3" s="306"/>
      <c r="W3" s="306"/>
      <c r="X3" s="306"/>
    </row>
    <row r="4" spans="1:24" ht="33" hidden="1" customHeight="1" x14ac:dyDescent="0.45">
      <c r="A4" s="5"/>
      <c r="B4" s="6" t="s">
        <v>1</v>
      </c>
      <c r="C4" s="4"/>
      <c r="D4" s="4"/>
      <c r="E4" s="4"/>
      <c r="F4" s="4"/>
      <c r="G4" s="306"/>
      <c r="H4" s="306"/>
      <c r="I4" s="306"/>
      <c r="J4" s="306"/>
      <c r="K4" s="306"/>
      <c r="M4" s="4"/>
      <c r="N4" s="27"/>
      <c r="O4" s="4"/>
      <c r="P4" s="306"/>
      <c r="Q4" s="306"/>
      <c r="R4" s="306"/>
      <c r="S4" s="306"/>
      <c r="T4" s="306"/>
      <c r="U4" s="306"/>
      <c r="V4" s="306"/>
      <c r="W4" s="306"/>
      <c r="X4" s="306"/>
    </row>
    <row r="5" spans="1:24" ht="3.75" hidden="1" customHeight="1" x14ac:dyDescent="0.45">
      <c r="A5" s="5"/>
      <c r="B5" s="4"/>
      <c r="C5" s="4"/>
      <c r="D5" s="4"/>
      <c r="E5" s="4"/>
      <c r="F5" s="4"/>
      <c r="G5" s="306"/>
      <c r="H5" s="306"/>
      <c r="I5" s="306"/>
      <c r="J5" s="306"/>
      <c r="K5" s="306"/>
      <c r="M5" s="4"/>
      <c r="N5" s="27"/>
      <c r="O5" s="4"/>
      <c r="P5" s="306"/>
      <c r="Q5" s="306"/>
      <c r="R5" s="306"/>
      <c r="S5" s="306"/>
      <c r="T5" s="306"/>
      <c r="U5" s="306"/>
      <c r="V5" s="306"/>
      <c r="W5" s="306"/>
      <c r="X5" s="306"/>
    </row>
    <row r="6" spans="1:24" ht="33" hidden="1" customHeight="1" x14ac:dyDescent="0.45">
      <c r="A6" s="5"/>
      <c r="B6" s="6" t="s">
        <v>2</v>
      </c>
      <c r="C6" s="4"/>
      <c r="D6" s="4"/>
      <c r="E6" s="4"/>
      <c r="F6" s="4"/>
      <c r="G6" s="306"/>
      <c r="H6" s="306"/>
      <c r="I6" s="306"/>
      <c r="J6" s="306"/>
      <c r="K6" s="306"/>
      <c r="M6" s="4"/>
      <c r="N6" s="27"/>
      <c r="O6" s="4"/>
      <c r="P6" s="306"/>
      <c r="Q6" s="306"/>
      <c r="R6" s="306"/>
      <c r="S6" s="306"/>
      <c r="T6" s="306"/>
      <c r="U6" s="306"/>
      <c r="V6" s="306"/>
      <c r="W6" s="306"/>
      <c r="X6" s="306"/>
    </row>
    <row r="7" spans="1:24" ht="3.75" hidden="1" customHeight="1" x14ac:dyDescent="0.45">
      <c r="A7" s="5"/>
      <c r="B7" s="4"/>
      <c r="C7" s="4"/>
      <c r="D7" s="4"/>
      <c r="E7" s="4"/>
      <c r="F7" s="4"/>
      <c r="G7" s="306"/>
      <c r="H7" s="306"/>
      <c r="I7" s="306"/>
      <c r="J7" s="306"/>
      <c r="K7" s="306"/>
      <c r="M7" s="4"/>
      <c r="N7" s="27"/>
      <c r="O7" s="4"/>
      <c r="P7" s="306"/>
      <c r="Q7" s="306"/>
      <c r="R7" s="306"/>
      <c r="S7" s="306"/>
      <c r="T7" s="306"/>
      <c r="U7" s="306"/>
      <c r="V7" s="306"/>
      <c r="W7" s="306"/>
      <c r="X7" s="306"/>
    </row>
    <row r="8" spans="1:24" ht="33" hidden="1" customHeight="1" x14ac:dyDescent="0.45">
      <c r="A8" s="5"/>
      <c r="B8" s="6" t="s">
        <v>3</v>
      </c>
      <c r="C8" s="4"/>
      <c r="D8" s="4"/>
      <c r="E8" s="4"/>
      <c r="F8" s="4"/>
      <c r="G8" s="306"/>
      <c r="H8" s="306"/>
      <c r="I8" s="306"/>
      <c r="J8" s="306"/>
      <c r="K8" s="306"/>
      <c r="M8" s="4"/>
      <c r="N8" s="27"/>
      <c r="O8" s="4"/>
      <c r="P8" s="306"/>
      <c r="Q8" s="306"/>
      <c r="R8" s="306"/>
      <c r="S8" s="306"/>
      <c r="T8" s="306"/>
      <c r="U8" s="306"/>
      <c r="V8" s="306"/>
      <c r="W8" s="306"/>
      <c r="X8" s="306"/>
    </row>
    <row r="9" spans="1:24" ht="3.75" hidden="1" customHeight="1" x14ac:dyDescent="0.45">
      <c r="A9" s="5"/>
      <c r="B9" s="4"/>
      <c r="C9" s="4"/>
      <c r="D9" s="4"/>
      <c r="E9" s="4"/>
      <c r="F9" s="4"/>
      <c r="G9" s="306"/>
      <c r="H9" s="306"/>
      <c r="I9" s="306"/>
      <c r="J9" s="306"/>
      <c r="K9" s="306"/>
      <c r="M9" s="4"/>
      <c r="N9" s="27"/>
      <c r="O9" s="4"/>
      <c r="P9" s="306"/>
      <c r="Q9" s="306"/>
      <c r="R9" s="306"/>
      <c r="S9" s="306"/>
      <c r="T9" s="306"/>
      <c r="U9" s="306"/>
      <c r="V9" s="306"/>
      <c r="W9" s="306"/>
      <c r="X9" s="306"/>
    </row>
    <row r="10" spans="1:24" ht="3.75" customHeight="1" thickBot="1" x14ac:dyDescent="0.5">
      <c r="B10" s="81"/>
    </row>
    <row r="11" spans="1:24" ht="20.65" x14ac:dyDescent="0.6">
      <c r="B11" s="266" t="s">
        <v>226</v>
      </c>
      <c r="C11" s="267"/>
      <c r="D11" s="267"/>
      <c r="E11" s="267"/>
      <c r="F11" s="267"/>
      <c r="G11" s="267"/>
      <c r="H11" s="267"/>
      <c r="I11" s="267"/>
      <c r="J11" s="267"/>
      <c r="K11" s="268"/>
    </row>
    <row r="12" spans="1:24" ht="3.75" customHeight="1" x14ac:dyDescent="0.45">
      <c r="B12" s="65"/>
      <c r="F12" s="123"/>
      <c r="J12" s="123"/>
      <c r="K12" s="59"/>
    </row>
    <row r="13" spans="1:24" ht="15.75" customHeight="1" x14ac:dyDescent="0.45">
      <c r="B13" s="112" t="s">
        <v>78</v>
      </c>
      <c r="C13" s="154"/>
      <c r="F13" s="123"/>
      <c r="J13" s="123"/>
      <c r="K13" s="59"/>
    </row>
    <row r="14" spans="1:24" ht="3.75" customHeight="1" x14ac:dyDescent="0.45">
      <c r="B14" s="65"/>
      <c r="F14" s="123"/>
      <c r="J14" s="123"/>
      <c r="K14" s="59"/>
    </row>
    <row r="15" spans="1:24" ht="15.75" customHeight="1" x14ac:dyDescent="0.45">
      <c r="A15" s="1" t="s">
        <v>4</v>
      </c>
      <c r="B15" s="112" t="s">
        <v>5</v>
      </c>
      <c r="C15" s="40"/>
      <c r="D15" s="114"/>
      <c r="E15" s="113"/>
      <c r="F15" s="113"/>
      <c r="K15" s="59"/>
    </row>
    <row r="16" spans="1:24" ht="3.75" customHeight="1" x14ac:dyDescent="0.45">
      <c r="B16" s="112"/>
      <c r="C16" s="21"/>
      <c r="D16" s="113"/>
      <c r="E16" s="113"/>
      <c r="F16" s="113"/>
      <c r="H16" s="123"/>
      <c r="K16" s="59"/>
    </row>
    <row r="17" spans="1:14" ht="15.75" customHeight="1" x14ac:dyDescent="0.45">
      <c r="B17" s="112" t="s">
        <v>6</v>
      </c>
      <c r="C17" s="40"/>
      <c r="D17" s="113"/>
      <c r="E17" s="113"/>
      <c r="F17" s="113"/>
      <c r="G17" s="113"/>
      <c r="H17" s="113"/>
      <c r="K17" s="59"/>
    </row>
    <row r="18" spans="1:14" ht="3.75" customHeight="1" x14ac:dyDescent="0.45">
      <c r="B18" s="112"/>
      <c r="C18" s="21"/>
      <c r="E18" s="124"/>
      <c r="F18" s="124"/>
      <c r="G18" s="113"/>
      <c r="H18" s="113"/>
      <c r="I18" s="123"/>
      <c r="K18" s="59"/>
    </row>
    <row r="19" spans="1:14" x14ac:dyDescent="0.45">
      <c r="B19" s="112" t="s">
        <v>33</v>
      </c>
      <c r="C19" s="40"/>
      <c r="D19" s="113"/>
      <c r="E19" s="113"/>
      <c r="F19" s="113"/>
      <c r="G19" s="113"/>
      <c r="H19" s="113"/>
      <c r="K19" s="61" t="s">
        <v>7</v>
      </c>
    </row>
    <row r="20" spans="1:14" ht="3.75" customHeight="1" x14ac:dyDescent="0.45">
      <c r="B20" s="112"/>
      <c r="C20" s="21"/>
      <c r="D20" s="113"/>
      <c r="E20" s="113"/>
      <c r="F20" s="113"/>
      <c r="G20" s="113"/>
      <c r="H20" s="113"/>
      <c r="K20" s="59"/>
    </row>
    <row r="21" spans="1:14" x14ac:dyDescent="0.45">
      <c r="B21" s="112" t="s">
        <v>34</v>
      </c>
      <c r="C21" s="40"/>
      <c r="D21" s="113"/>
      <c r="E21" s="113"/>
      <c r="F21" s="113"/>
      <c r="G21" s="113"/>
      <c r="H21" s="113"/>
      <c r="I21" s="1"/>
      <c r="K21" s="59"/>
    </row>
    <row r="22" spans="1:14" ht="3.75" customHeight="1" thickBot="1" x14ac:dyDescent="0.5">
      <c r="B22" s="65"/>
      <c r="F22" s="111"/>
      <c r="J22" s="111"/>
      <c r="K22" s="59"/>
      <c r="L22" s="1"/>
      <c r="N22"/>
    </row>
    <row r="23" spans="1:14" s="12" customFormat="1" ht="30.75" customHeight="1" thickBot="1" x14ac:dyDescent="0.5">
      <c r="A23" s="8"/>
      <c r="B23" s="273" t="s">
        <v>8</v>
      </c>
      <c r="C23" s="274"/>
      <c r="D23" s="275"/>
      <c r="E23" s="275"/>
      <c r="F23" s="275"/>
      <c r="G23" s="275"/>
      <c r="H23" s="275"/>
      <c r="I23" s="275"/>
      <c r="J23" s="275"/>
      <c r="K23" s="11" t="s">
        <v>9</v>
      </c>
      <c r="N23" s="8"/>
    </row>
    <row r="24" spans="1:14" ht="14.65" thickBot="1" x14ac:dyDescent="0.5">
      <c r="B24" s="120" t="s">
        <v>74</v>
      </c>
      <c r="C24" s="125"/>
      <c r="D24" s="125"/>
      <c r="E24" s="125"/>
      <c r="F24" s="125"/>
      <c r="G24" s="125"/>
      <c r="H24" s="125"/>
      <c r="I24" s="125"/>
      <c r="J24" s="125"/>
      <c r="K24" s="126"/>
    </row>
    <row r="25" spans="1:14" ht="15" customHeight="1" thickBot="1" x14ac:dyDescent="0.5">
      <c r="B25" s="251" t="s">
        <v>35</v>
      </c>
      <c r="C25" s="252"/>
      <c r="D25" s="252"/>
      <c r="E25" s="252"/>
      <c r="F25" s="252"/>
      <c r="G25" s="252"/>
      <c r="H25" s="252"/>
      <c r="I25" s="252"/>
      <c r="J25" s="252"/>
      <c r="K25" s="129"/>
    </row>
    <row r="26" spans="1:14" ht="6" customHeight="1" thickBot="1" x14ac:dyDescent="0.5">
      <c r="B26" s="65"/>
      <c r="K26" s="59"/>
    </row>
    <row r="27" spans="1:14" s="1" customFormat="1" ht="15" customHeight="1" thickBot="1" x14ac:dyDescent="0.5">
      <c r="A27" s="14" t="s">
        <v>10</v>
      </c>
      <c r="B27" s="315" t="s">
        <v>11</v>
      </c>
      <c r="C27" s="316"/>
      <c r="D27" s="316"/>
      <c r="E27" s="316"/>
      <c r="F27" s="316"/>
      <c r="G27" s="316"/>
      <c r="H27" s="316"/>
      <c r="I27" s="316"/>
      <c r="J27"/>
      <c r="K27" s="15"/>
      <c r="N27" s="1" t="s">
        <v>12</v>
      </c>
    </row>
    <row r="28" spans="1:14" s="1" customFormat="1" ht="5.25" customHeight="1" thickBot="1" x14ac:dyDescent="0.5">
      <c r="A28" s="14"/>
      <c r="B28" s="98"/>
      <c r="C28" s="51"/>
      <c r="D28" s="51"/>
      <c r="E28" s="51"/>
      <c r="F28" s="51"/>
      <c r="G28" s="51"/>
      <c r="H28" s="51"/>
      <c r="I28" s="51"/>
      <c r="J28"/>
      <c r="K28" s="115"/>
    </row>
    <row r="29" spans="1:14" s="1" customFormat="1" ht="15" customHeight="1" thickBot="1" x14ac:dyDescent="0.5">
      <c r="A29" s="14" t="s">
        <v>10</v>
      </c>
      <c r="B29" s="256" t="s">
        <v>13</v>
      </c>
      <c r="C29" s="257"/>
      <c r="D29" s="257"/>
      <c r="E29" s="257"/>
      <c r="F29" s="257"/>
      <c r="G29" s="257"/>
      <c r="H29" s="257"/>
      <c r="I29" s="257"/>
      <c r="J29"/>
      <c r="K29" s="15"/>
      <c r="N29" s="1" t="s">
        <v>14</v>
      </c>
    </row>
    <row r="30" spans="1:14" s="1" customFormat="1" ht="5.25" customHeight="1" thickBot="1" x14ac:dyDescent="0.5">
      <c r="A30" s="14"/>
      <c r="B30" s="98"/>
      <c r="C30" s="51"/>
      <c r="D30" s="51"/>
      <c r="E30" s="51"/>
      <c r="F30" s="51"/>
      <c r="G30" s="51"/>
      <c r="H30" s="51"/>
      <c r="I30" s="51"/>
      <c r="J30"/>
      <c r="K30" s="116"/>
    </row>
    <row r="31" spans="1:14" s="1" customFormat="1" ht="38.1" customHeight="1" thickBot="1" x14ac:dyDescent="0.5">
      <c r="A31" s="14" t="s">
        <v>10</v>
      </c>
      <c r="B31" s="256" t="s">
        <v>15</v>
      </c>
      <c r="C31" s="257"/>
      <c r="D31" s="257"/>
      <c r="E31" s="257"/>
      <c r="F31" s="257"/>
      <c r="G31" s="257"/>
      <c r="H31" s="257"/>
      <c r="I31" s="257"/>
      <c r="J31"/>
      <c r="K31" s="15"/>
      <c r="N31" s="1" t="s">
        <v>16</v>
      </c>
    </row>
    <row r="32" spans="1:14" s="1" customFormat="1" ht="5.25" customHeight="1" thickBot="1" x14ac:dyDescent="0.5">
      <c r="A32" s="14"/>
      <c r="B32" s="98"/>
      <c r="C32" s="51"/>
      <c r="D32" s="51"/>
      <c r="E32" s="51"/>
      <c r="F32" s="51"/>
      <c r="G32" s="51"/>
      <c r="H32" s="51"/>
      <c r="I32" s="51"/>
      <c r="J32"/>
      <c r="K32" s="115"/>
    </row>
    <row r="33" spans="1:14 16384:16384" s="1" customFormat="1" ht="34.5" customHeight="1" thickBot="1" x14ac:dyDescent="0.5">
      <c r="A33" s="14" t="s">
        <v>10</v>
      </c>
      <c r="B33" s="260" t="s">
        <v>17</v>
      </c>
      <c r="C33" s="261"/>
      <c r="D33" s="261"/>
      <c r="E33" s="261"/>
      <c r="F33" s="261"/>
      <c r="G33" s="261"/>
      <c r="H33" s="261"/>
      <c r="I33" s="261"/>
      <c r="J33"/>
      <c r="K33" s="15"/>
      <c r="N33" s="1" t="s">
        <v>18</v>
      </c>
    </row>
    <row r="34" spans="1:14 16384:16384" s="1" customFormat="1" ht="5.25" customHeight="1" thickBot="1" x14ac:dyDescent="0.5">
      <c r="A34" s="14"/>
      <c r="B34" s="101"/>
      <c r="C34" s="102"/>
      <c r="D34" s="102"/>
      <c r="E34" s="102"/>
      <c r="F34" s="102"/>
      <c r="G34" s="102"/>
      <c r="H34" s="102"/>
      <c r="I34" s="102"/>
      <c r="J34"/>
      <c r="K34" s="115"/>
    </row>
    <row r="35" spans="1:14 16384:16384" s="1" customFormat="1" ht="15.75" customHeight="1" thickBot="1" x14ac:dyDescent="0.5">
      <c r="A35" s="1" t="s">
        <v>10</v>
      </c>
      <c r="B35" s="256" t="s">
        <v>85</v>
      </c>
      <c r="C35" s="257"/>
      <c r="D35" s="257"/>
      <c r="E35" s="257"/>
      <c r="F35" s="257"/>
      <c r="G35" s="257"/>
      <c r="H35" s="257"/>
      <c r="I35" s="257"/>
      <c r="J35"/>
      <c r="K35" s="15"/>
      <c r="N35" s="1" t="s">
        <v>19</v>
      </c>
    </row>
    <row r="36" spans="1:14 16384:16384" s="1" customFormat="1" ht="5.25" customHeight="1" thickBot="1" x14ac:dyDescent="0.5">
      <c r="B36" s="65"/>
      <c r="C36"/>
      <c r="D36"/>
      <c r="E36"/>
      <c r="F36"/>
      <c r="G36"/>
      <c r="H36"/>
      <c r="I36"/>
      <c r="J36"/>
      <c r="K36" s="115"/>
    </row>
    <row r="37" spans="1:14 16384:16384" s="1" customFormat="1" ht="68.25" customHeight="1" thickBot="1" x14ac:dyDescent="0.5">
      <c r="A37" s="1" t="s">
        <v>10</v>
      </c>
      <c r="B37" s="260" t="s">
        <v>86</v>
      </c>
      <c r="C37" s="261"/>
      <c r="D37" s="261"/>
      <c r="E37" s="261"/>
      <c r="F37" s="261"/>
      <c r="G37" s="261"/>
      <c r="H37" s="261"/>
      <c r="I37" s="261"/>
      <c r="J37"/>
      <c r="K37" s="15"/>
      <c r="N37" s="1" t="s">
        <v>20</v>
      </c>
    </row>
    <row r="38" spans="1:14 16384:16384" s="1" customFormat="1" ht="5.25" customHeight="1" thickBot="1" x14ac:dyDescent="0.5">
      <c r="B38" s="65"/>
      <c r="C38"/>
      <c r="D38"/>
      <c r="E38"/>
      <c r="F38"/>
      <c r="G38"/>
      <c r="H38"/>
      <c r="I38"/>
      <c r="J38"/>
      <c r="K38" s="115"/>
    </row>
    <row r="39" spans="1:14 16384:16384" s="1" customFormat="1" ht="90" customHeight="1" thickBot="1" x14ac:dyDescent="0.5">
      <c r="A39" s="1" t="s">
        <v>10</v>
      </c>
      <c r="B39" s="260" t="s">
        <v>87</v>
      </c>
      <c r="C39" s="261"/>
      <c r="D39" s="261"/>
      <c r="E39" s="261"/>
      <c r="F39" s="261"/>
      <c r="G39" s="261"/>
      <c r="H39" s="261"/>
      <c r="I39" s="261"/>
      <c r="J39"/>
      <c r="K39" s="15"/>
      <c r="N39" s="1" t="s">
        <v>21</v>
      </c>
    </row>
    <row r="40" spans="1:14 16384:16384" s="1" customFormat="1" ht="5.25" customHeight="1" thickBot="1" x14ac:dyDescent="0.5">
      <c r="B40" s="65"/>
      <c r="C40" s="118"/>
      <c r="D40" s="118"/>
      <c r="E40" s="118"/>
      <c r="F40" s="118"/>
      <c r="G40" s="118"/>
      <c r="H40" s="118"/>
      <c r="I40" s="118"/>
      <c r="J40"/>
      <c r="K40" s="115"/>
    </row>
    <row r="41" spans="1:14 16384:16384" s="1" customFormat="1" ht="46.5" customHeight="1" thickBot="1" x14ac:dyDescent="0.5">
      <c r="B41" s="260" t="s">
        <v>88</v>
      </c>
      <c r="C41" s="261"/>
      <c r="D41" s="261"/>
      <c r="E41" s="261"/>
      <c r="F41" s="261"/>
      <c r="G41" s="261"/>
      <c r="H41" s="261"/>
      <c r="I41" s="261"/>
      <c r="J41"/>
      <c r="K41" s="15"/>
      <c r="N41" s="1" t="s">
        <v>22</v>
      </c>
    </row>
    <row r="42" spans="1:14 16384:16384" s="1" customFormat="1" ht="5.25" customHeight="1" thickBot="1" x14ac:dyDescent="0.5">
      <c r="B42" s="117"/>
      <c r="C42" s="118"/>
      <c r="D42" s="118"/>
      <c r="E42" s="118"/>
      <c r="F42" s="118"/>
      <c r="G42" s="118"/>
      <c r="H42" s="118"/>
      <c r="I42" s="118"/>
      <c r="J42"/>
      <c r="K42" s="115"/>
    </row>
    <row r="43" spans="1:14 16384:16384" s="1" customFormat="1" ht="63.75" customHeight="1" thickBot="1" x14ac:dyDescent="0.5">
      <c r="A43" s="1" t="s">
        <v>10</v>
      </c>
      <c r="B43" s="260" t="s">
        <v>89</v>
      </c>
      <c r="C43" s="261"/>
      <c r="D43" s="261"/>
      <c r="E43" s="261"/>
      <c r="F43" s="261"/>
      <c r="G43" s="261"/>
      <c r="H43" s="261"/>
      <c r="I43" s="261"/>
      <c r="J43"/>
      <c r="K43" s="15"/>
      <c r="N43" s="1" t="s">
        <v>23</v>
      </c>
    </row>
    <row r="44" spans="1:14 16384:16384" s="1" customFormat="1" ht="5.25" customHeight="1" thickBot="1" x14ac:dyDescent="0.5">
      <c r="B44" s="117"/>
      <c r="C44" s="118"/>
      <c r="D44" s="118"/>
      <c r="E44" s="118"/>
      <c r="F44" s="118"/>
      <c r="G44" s="118"/>
      <c r="H44" s="118"/>
      <c r="I44" s="118"/>
      <c r="J44"/>
      <c r="K44" s="115"/>
    </row>
    <row r="45" spans="1:14 16384:16384" s="1" customFormat="1" ht="84.75" customHeight="1" thickBot="1" x14ac:dyDescent="0.5">
      <c r="A45" s="1" t="s">
        <v>10</v>
      </c>
      <c r="B45" s="260" t="s">
        <v>90</v>
      </c>
      <c r="C45" s="261"/>
      <c r="D45" s="261"/>
      <c r="E45" s="261"/>
      <c r="F45" s="261"/>
      <c r="G45" s="261"/>
      <c r="H45" s="261"/>
      <c r="I45" s="261"/>
      <c r="J45"/>
      <c r="K45" s="15"/>
      <c r="N45" s="1" t="s">
        <v>24</v>
      </c>
    </row>
    <row r="46" spans="1:14 16384:16384" s="1" customFormat="1" ht="5.25" customHeight="1" thickBot="1" x14ac:dyDescent="0.5">
      <c r="B46" s="117"/>
      <c r="C46" s="118"/>
      <c r="D46" s="118"/>
      <c r="E46" s="118"/>
      <c r="F46" s="118"/>
      <c r="G46" s="118"/>
      <c r="H46" s="118"/>
      <c r="I46" s="118"/>
      <c r="J46"/>
      <c r="K46" s="115"/>
    </row>
    <row r="47" spans="1:14 16384:16384" s="128" customFormat="1" ht="14.65" thickBot="1" x14ac:dyDescent="0.5">
      <c r="A47" s="61"/>
      <c r="B47" s="120" t="s">
        <v>73</v>
      </c>
      <c r="C47" s="121"/>
      <c r="D47" s="121"/>
      <c r="E47" s="121"/>
      <c r="F47" s="121"/>
      <c r="G47" s="121"/>
      <c r="H47" s="121"/>
      <c r="I47" s="121"/>
      <c r="J47" s="121"/>
      <c r="K47" s="122"/>
      <c r="N47" s="1"/>
    </row>
    <row r="48" spans="1:14 16384:16384" s="130" customFormat="1" ht="30.75" customHeight="1" thickBot="1" x14ac:dyDescent="0.5">
      <c r="B48" s="251" t="s">
        <v>75</v>
      </c>
      <c r="C48" s="252"/>
      <c r="D48" s="252"/>
      <c r="E48" s="252"/>
      <c r="F48" s="252"/>
      <c r="G48" s="252"/>
      <c r="H48" s="252"/>
      <c r="I48" s="252"/>
      <c r="J48" s="252"/>
      <c r="K48" s="253"/>
      <c r="XFD48" s="133"/>
    </row>
    <row r="49" spans="1:14 16384:16384" s="130" customFormat="1" ht="7.15" customHeight="1" thickBot="1" x14ac:dyDescent="0.5">
      <c r="B49" s="143"/>
      <c r="C49" s="131"/>
      <c r="D49" s="131"/>
      <c r="E49" s="131"/>
      <c r="F49" s="131"/>
      <c r="G49" s="131"/>
      <c r="H49" s="131"/>
      <c r="I49" s="131"/>
      <c r="J49" s="131"/>
      <c r="K49" s="132"/>
    </row>
    <row r="50" spans="1:14 16384:16384" s="1" customFormat="1" ht="23.65" customHeight="1" thickBot="1" x14ac:dyDescent="0.5">
      <c r="B50" s="260" t="s">
        <v>132</v>
      </c>
      <c r="C50" s="261"/>
      <c r="D50" s="261"/>
      <c r="E50" s="261"/>
      <c r="F50" s="261"/>
      <c r="G50" s="261"/>
      <c r="H50" s="261"/>
      <c r="I50" s="261"/>
      <c r="J50"/>
      <c r="K50" s="15"/>
    </row>
    <row r="51" spans="1:14 16384:16384" s="1" customFormat="1" ht="7.9" customHeight="1" thickBot="1" x14ac:dyDescent="0.5">
      <c r="B51" s="117"/>
      <c r="C51" s="118"/>
      <c r="D51" s="118"/>
      <c r="E51" s="118"/>
      <c r="F51" s="118"/>
      <c r="G51" s="118"/>
      <c r="H51" s="118"/>
      <c r="I51" s="118"/>
      <c r="J51"/>
      <c r="K51" s="115"/>
    </row>
    <row r="52" spans="1:14 16384:16384" s="1" customFormat="1" ht="35.25" customHeight="1" thickBot="1" x14ac:dyDescent="0.5">
      <c r="B52" s="260" t="s">
        <v>133</v>
      </c>
      <c r="C52" s="261"/>
      <c r="D52" s="261"/>
      <c r="E52" s="261"/>
      <c r="F52" s="261"/>
      <c r="G52" s="261"/>
      <c r="H52" s="261"/>
      <c r="I52" s="261"/>
      <c r="J52" s="147"/>
      <c r="K52" s="15"/>
    </row>
    <row r="53" spans="1:14 16384:16384" s="1" customFormat="1" ht="6.95" customHeight="1" thickBot="1" x14ac:dyDescent="0.5">
      <c r="B53" s="117"/>
      <c r="C53" s="118"/>
      <c r="D53" s="118"/>
      <c r="E53" s="118"/>
      <c r="F53" s="118"/>
      <c r="G53" s="118"/>
      <c r="H53" s="118"/>
      <c r="I53" s="118"/>
      <c r="J53"/>
      <c r="K53" s="115"/>
      <c r="XFD53" s="134"/>
    </row>
    <row r="54" spans="1:14 16384:16384" s="1" customFormat="1" ht="14.65" thickBot="1" x14ac:dyDescent="0.5">
      <c r="B54" s="120" t="s">
        <v>32</v>
      </c>
      <c r="C54" s="121"/>
      <c r="D54" s="121"/>
      <c r="E54" s="121"/>
      <c r="F54" s="121"/>
      <c r="G54" s="121"/>
      <c r="H54" s="121"/>
      <c r="I54" s="121"/>
      <c r="J54" s="121"/>
      <c r="K54" s="122"/>
    </row>
    <row r="55" spans="1:14 16384:16384" x14ac:dyDescent="0.45">
      <c r="A55" s="14"/>
      <c r="B55" s="246" t="s">
        <v>216</v>
      </c>
      <c r="C55" s="247"/>
      <c r="D55" s="247"/>
      <c r="E55" s="247"/>
      <c r="F55" s="247"/>
      <c r="G55" s="247"/>
      <c r="H55" s="247"/>
      <c r="I55" s="247"/>
      <c r="J55" s="248"/>
      <c r="K55" s="254"/>
      <c r="N55" s="135"/>
    </row>
    <row r="56" spans="1:14 16384:16384" ht="27" customHeight="1" thickBot="1" x14ac:dyDescent="0.5">
      <c r="A56" s="14"/>
      <c r="B56" s="256" t="s">
        <v>244</v>
      </c>
      <c r="C56" s="257"/>
      <c r="D56" s="257"/>
      <c r="E56" s="257"/>
      <c r="F56" s="257"/>
      <c r="G56" s="257"/>
      <c r="H56" s="257"/>
      <c r="I56" s="257"/>
      <c r="J56" s="59"/>
      <c r="K56" s="255"/>
      <c r="N56" s="135"/>
    </row>
    <row r="57" spans="1:14 16384:16384" ht="6" customHeight="1" thickBot="1" x14ac:dyDescent="0.5">
      <c r="A57" s="61"/>
      <c r="K57" s="210"/>
    </row>
    <row r="58" spans="1:14 16384:16384" s="1" customFormat="1" ht="15" customHeight="1" x14ac:dyDescent="0.45">
      <c r="A58" s="14" t="s">
        <v>58</v>
      </c>
      <c r="B58" s="312" t="s">
        <v>245</v>
      </c>
      <c r="C58" s="313"/>
      <c r="D58" s="313"/>
      <c r="E58" s="313"/>
      <c r="F58" s="313"/>
      <c r="G58" s="313"/>
      <c r="H58" s="313"/>
      <c r="I58" s="313"/>
      <c r="J58" s="314"/>
      <c r="K58" s="244"/>
      <c r="N58" s="1" t="s">
        <v>25</v>
      </c>
    </row>
    <row r="59" spans="1:14 16384:16384" s="1" customFormat="1" ht="30.75" customHeight="1" thickBot="1" x14ac:dyDescent="0.5">
      <c r="A59" s="14"/>
      <c r="B59" s="249" t="s">
        <v>249</v>
      </c>
      <c r="C59" s="250"/>
      <c r="D59" s="250"/>
      <c r="E59" s="250"/>
      <c r="F59" s="250"/>
      <c r="G59" s="250"/>
      <c r="H59" s="250"/>
      <c r="I59" s="250"/>
      <c r="J59"/>
      <c r="K59" s="245"/>
    </row>
    <row r="60" spans="1:14 16384:16384" s="1" customFormat="1" ht="5.25" customHeight="1" thickBot="1" x14ac:dyDescent="0.5">
      <c r="A60" s="14"/>
      <c r="B60" s="98"/>
      <c r="C60" s="51"/>
      <c r="D60" s="51"/>
      <c r="E60" s="51"/>
      <c r="F60" s="51"/>
      <c r="G60" s="51"/>
      <c r="H60" s="51"/>
      <c r="I60" s="51"/>
      <c r="J60"/>
      <c r="K60" s="116"/>
      <c r="N60" s="1" t="s">
        <v>26</v>
      </c>
    </row>
    <row r="61" spans="1:14 16384:16384" s="1" customFormat="1" ht="15" customHeight="1" x14ac:dyDescent="0.45">
      <c r="A61" s="14" t="s">
        <v>58</v>
      </c>
      <c r="B61" s="312" t="s">
        <v>246</v>
      </c>
      <c r="C61" s="313"/>
      <c r="D61" s="313"/>
      <c r="E61" s="313"/>
      <c r="F61" s="313"/>
      <c r="G61" s="313"/>
      <c r="H61" s="313"/>
      <c r="I61" s="313"/>
      <c r="J61" s="314"/>
      <c r="K61" s="244"/>
      <c r="N61" s="1" t="s">
        <v>25</v>
      </c>
    </row>
    <row r="62" spans="1:14 16384:16384" s="1" customFormat="1" ht="30.75" customHeight="1" thickBot="1" x14ac:dyDescent="0.5">
      <c r="A62" s="14"/>
      <c r="B62" s="249" t="s">
        <v>250</v>
      </c>
      <c r="C62" s="250"/>
      <c r="D62" s="250"/>
      <c r="E62" s="250"/>
      <c r="F62" s="250"/>
      <c r="G62" s="250"/>
      <c r="H62" s="250"/>
      <c r="I62" s="250"/>
      <c r="J62"/>
      <c r="K62" s="245"/>
    </row>
    <row r="63" spans="1:14 16384:16384" s="1" customFormat="1" ht="5.25" customHeight="1" thickBot="1" x14ac:dyDescent="0.5">
      <c r="A63" s="14"/>
      <c r="B63" s="98"/>
      <c r="C63" s="51"/>
      <c r="D63" s="51"/>
      <c r="E63" s="51"/>
      <c r="F63" s="51"/>
      <c r="G63" s="51"/>
      <c r="H63" s="51"/>
      <c r="I63" s="51"/>
      <c r="J63"/>
      <c r="K63" s="116"/>
      <c r="N63" s="1" t="s">
        <v>26</v>
      </c>
    </row>
    <row r="64" spans="1:14 16384:16384" s="1" customFormat="1" ht="15" customHeight="1" x14ac:dyDescent="0.45">
      <c r="A64" s="14" t="s">
        <v>59</v>
      </c>
      <c r="B64" s="312" t="s">
        <v>247</v>
      </c>
      <c r="C64" s="313"/>
      <c r="D64" s="313"/>
      <c r="E64" s="313"/>
      <c r="F64" s="313"/>
      <c r="G64" s="313"/>
      <c r="H64" s="313"/>
      <c r="I64" s="313"/>
      <c r="J64" s="314"/>
      <c r="K64" s="244"/>
      <c r="N64" s="1" t="s">
        <v>27</v>
      </c>
    </row>
    <row r="65" spans="1:14" s="1" customFormat="1" ht="5.25" hidden="1" customHeight="1" x14ac:dyDescent="0.45">
      <c r="A65" s="14"/>
      <c r="B65" s="65"/>
      <c r="C65"/>
      <c r="D65"/>
      <c r="E65"/>
      <c r="F65"/>
      <c r="G65"/>
      <c r="H65"/>
      <c r="I65"/>
      <c r="J65"/>
      <c r="K65" s="317"/>
      <c r="N65" s="1" t="s">
        <v>26</v>
      </c>
    </row>
    <row r="66" spans="1:14" s="1" customFormat="1" ht="15" hidden="1" customHeight="1" x14ac:dyDescent="0.45">
      <c r="A66" s="14" t="s">
        <v>26</v>
      </c>
      <c r="B66" s="119" t="s">
        <v>28</v>
      </c>
      <c r="C66" s="18"/>
      <c r="D66" s="18"/>
      <c r="E66" s="18"/>
      <c r="F66" s="18"/>
      <c r="G66" s="18"/>
      <c r="H66" s="18"/>
      <c r="I66" s="18"/>
      <c r="J66" s="19"/>
      <c r="K66" s="317"/>
      <c r="N66" s="1" t="s">
        <v>29</v>
      </c>
    </row>
    <row r="67" spans="1:14" s="1" customFormat="1" ht="5.25" hidden="1" customHeight="1" x14ac:dyDescent="0.45">
      <c r="A67" s="14"/>
      <c r="B67" s="65"/>
      <c r="C67"/>
      <c r="D67"/>
      <c r="E67"/>
      <c r="F67"/>
      <c r="G67"/>
      <c r="H67"/>
      <c r="I67"/>
      <c r="J67"/>
      <c r="K67" s="317"/>
      <c r="N67" s="1" t="s">
        <v>26</v>
      </c>
    </row>
    <row r="68" spans="1:14" s="1" customFormat="1" ht="15" hidden="1" customHeight="1" x14ac:dyDescent="0.45">
      <c r="A68" s="14" t="s">
        <v>26</v>
      </c>
      <c r="B68" s="119" t="s">
        <v>30</v>
      </c>
      <c r="C68" s="18"/>
      <c r="D68" s="18"/>
      <c r="E68" s="18"/>
      <c r="F68" s="18"/>
      <c r="G68" s="18"/>
      <c r="H68" s="18"/>
      <c r="I68" s="18"/>
      <c r="J68" s="19"/>
      <c r="K68" s="317"/>
      <c r="N68" s="1" t="s">
        <v>31</v>
      </c>
    </row>
    <row r="69" spans="1:14" s="1" customFormat="1" ht="36" customHeight="1" thickBot="1" x14ac:dyDescent="0.5">
      <c r="A69" s="14"/>
      <c r="B69" s="249" t="s">
        <v>251</v>
      </c>
      <c r="C69" s="250"/>
      <c r="D69" s="250"/>
      <c r="E69" s="250"/>
      <c r="F69" s="250"/>
      <c r="G69" s="250"/>
      <c r="H69" s="250"/>
      <c r="I69" s="250"/>
      <c r="J69"/>
      <c r="K69" s="245"/>
    </row>
    <row r="70" spans="1:14" ht="6" customHeight="1" thickBot="1" x14ac:dyDescent="0.5">
      <c r="A70" s="61"/>
      <c r="K70" s="211"/>
    </row>
    <row r="71" spans="1:14" ht="22.9" customHeight="1" x14ac:dyDescent="0.45">
      <c r="A71" s="14"/>
      <c r="B71" s="246" t="s">
        <v>248</v>
      </c>
      <c r="C71" s="247"/>
      <c r="D71" s="247"/>
      <c r="E71" s="247"/>
      <c r="F71" s="247"/>
      <c r="G71" s="247"/>
      <c r="H71" s="247"/>
      <c r="I71" s="247"/>
      <c r="J71" s="248"/>
      <c r="K71" s="244"/>
    </row>
    <row r="72" spans="1:14" ht="65.25" customHeight="1" thickBot="1" x14ac:dyDescent="0.5">
      <c r="A72" s="14"/>
      <c r="B72" s="263" t="s">
        <v>252</v>
      </c>
      <c r="C72" s="264"/>
      <c r="D72" s="264"/>
      <c r="E72" s="264"/>
      <c r="F72" s="264"/>
      <c r="G72" s="264"/>
      <c r="H72" s="264"/>
      <c r="I72" s="264"/>
      <c r="K72" s="245"/>
    </row>
    <row r="73" spans="1:14" ht="6" customHeight="1" thickBot="1" x14ac:dyDescent="0.5">
      <c r="A73" s="61"/>
      <c r="K73" s="211"/>
    </row>
    <row r="74" spans="1:14" s="1" customFormat="1" ht="14.65" thickBot="1" x14ac:dyDescent="0.5">
      <c r="B74" s="120" t="s">
        <v>63</v>
      </c>
      <c r="C74" s="121"/>
      <c r="D74" s="121"/>
      <c r="E74" s="121"/>
      <c r="F74" s="121"/>
      <c r="G74" s="121"/>
      <c r="H74" s="121"/>
      <c r="I74" s="121"/>
      <c r="J74" s="121"/>
      <c r="K74" s="122"/>
    </row>
    <row r="75" spans="1:14" s="16" customFormat="1" ht="94.9" customHeight="1" thickBot="1" x14ac:dyDescent="0.5">
      <c r="B75" s="251" t="s">
        <v>138</v>
      </c>
      <c r="C75" s="252"/>
      <c r="D75" s="252"/>
      <c r="E75" s="252"/>
      <c r="F75" s="252"/>
      <c r="G75" s="252"/>
      <c r="H75" s="252"/>
      <c r="I75" s="252"/>
      <c r="J75" s="252"/>
      <c r="K75" s="253"/>
    </row>
    <row r="76" spans="1:14" ht="14.65" thickBot="1" x14ac:dyDescent="0.5">
      <c r="B76" s="150" t="s">
        <v>77</v>
      </c>
      <c r="C76" s="151"/>
      <c r="D76" s="151"/>
      <c r="E76" s="151"/>
      <c r="F76" s="151"/>
      <c r="G76" s="151"/>
      <c r="H76" s="151"/>
      <c r="I76" s="151"/>
      <c r="J76" s="145"/>
      <c r="K76" s="146"/>
    </row>
    <row r="77" spans="1:14" ht="30" customHeight="1" thickBot="1" x14ac:dyDescent="0.5">
      <c r="B77" s="237" t="s">
        <v>104</v>
      </c>
      <c r="C77" s="238"/>
      <c r="D77" s="238"/>
      <c r="E77" s="238"/>
      <c r="F77" s="238"/>
      <c r="G77" s="238"/>
      <c r="H77" s="238"/>
      <c r="I77" s="238"/>
      <c r="J77" s="12"/>
      <c r="K77" s="15"/>
    </row>
    <row r="78" spans="1:14" ht="5.25" customHeight="1" x14ac:dyDescent="0.45">
      <c r="B78" s="65"/>
      <c r="K78" s="59"/>
    </row>
    <row r="79" spans="1:14" ht="14.85" customHeight="1" x14ac:dyDescent="0.45">
      <c r="B79" s="239" t="s">
        <v>105</v>
      </c>
      <c r="C79" s="229"/>
      <c r="D79" s="229"/>
      <c r="E79" s="229"/>
      <c r="F79" s="229"/>
      <c r="G79" s="229"/>
      <c r="H79" s="229"/>
      <c r="I79" s="229"/>
      <c r="K79" s="59"/>
    </row>
    <row r="80" spans="1:14" ht="5.25" customHeight="1" x14ac:dyDescent="0.45">
      <c r="B80" s="65"/>
      <c r="K80" s="59"/>
    </row>
    <row r="81" spans="2:11" ht="14.65" thickBot="1" x14ac:dyDescent="0.5">
      <c r="B81" s="148" t="s">
        <v>64</v>
      </c>
      <c r="C81" s="149"/>
      <c r="D81" s="149"/>
      <c r="E81" s="149"/>
      <c r="F81" s="149"/>
      <c r="G81" s="149"/>
      <c r="H81" s="149"/>
      <c r="I81" s="149"/>
      <c r="K81" s="59"/>
    </row>
    <row r="82" spans="2:11" ht="29.25" customHeight="1" thickBot="1" x14ac:dyDescent="0.5">
      <c r="B82" s="237" t="s">
        <v>139</v>
      </c>
      <c r="C82" s="238"/>
      <c r="D82" s="238"/>
      <c r="E82" s="238"/>
      <c r="F82" s="238"/>
      <c r="G82" s="238"/>
      <c r="H82" s="238"/>
      <c r="I82" s="238"/>
      <c r="J82" s="12"/>
      <c r="K82" s="15"/>
    </row>
    <row r="83" spans="2:11" ht="5.25" customHeight="1" x14ac:dyDescent="0.45">
      <c r="B83" s="65"/>
      <c r="K83" s="59"/>
    </row>
    <row r="84" spans="2:11" ht="14.65" thickBot="1" x14ac:dyDescent="0.5">
      <c r="B84" s="148" t="s">
        <v>76</v>
      </c>
      <c r="C84" s="149"/>
      <c r="D84" s="149"/>
      <c r="E84" s="149"/>
      <c r="F84" s="149"/>
      <c r="G84" s="149"/>
      <c r="H84" s="149"/>
      <c r="I84" s="149"/>
      <c r="K84" s="59"/>
    </row>
    <row r="85" spans="2:11" ht="30.75" customHeight="1" thickBot="1" x14ac:dyDescent="0.5">
      <c r="B85" s="237" t="s">
        <v>107</v>
      </c>
      <c r="C85" s="238"/>
      <c r="D85" s="238"/>
      <c r="E85" s="238"/>
      <c r="F85" s="238"/>
      <c r="G85" s="238"/>
      <c r="H85" s="238"/>
      <c r="I85" s="238"/>
      <c r="J85" s="12"/>
      <c r="K85" s="15"/>
    </row>
    <row r="86" spans="2:11" ht="5.25" customHeight="1" x14ac:dyDescent="0.45">
      <c r="B86" s="65"/>
      <c r="K86" s="59"/>
    </row>
    <row r="87" spans="2:11" ht="14.65" thickBot="1" x14ac:dyDescent="0.5">
      <c r="B87" s="148" t="s">
        <v>65</v>
      </c>
      <c r="C87" s="148"/>
      <c r="D87" s="164"/>
      <c r="E87" s="164"/>
      <c r="F87" s="164"/>
      <c r="G87" s="164"/>
      <c r="H87" s="164"/>
      <c r="I87" s="164"/>
      <c r="K87" s="59"/>
    </row>
    <row r="88" spans="2:11" ht="46.5" customHeight="1" thickBot="1" x14ac:dyDescent="0.5">
      <c r="B88" s="237" t="s">
        <v>149</v>
      </c>
      <c r="C88" s="238"/>
      <c r="D88" s="238"/>
      <c r="E88" s="238"/>
      <c r="F88" s="238"/>
      <c r="G88" s="238"/>
      <c r="H88" s="238"/>
      <c r="I88" s="238"/>
      <c r="J88" s="12"/>
      <c r="K88" s="15"/>
    </row>
    <row r="89" spans="2:11" ht="5.25" customHeight="1" thickBot="1" x14ac:dyDescent="0.5">
      <c r="B89" s="65"/>
      <c r="K89" s="59"/>
    </row>
    <row r="90" spans="2:11" ht="31.9" customHeight="1" thickBot="1" x14ac:dyDescent="0.5">
      <c r="B90" s="240" t="s">
        <v>140</v>
      </c>
      <c r="C90" s="241"/>
      <c r="D90" s="241"/>
      <c r="E90" s="241"/>
      <c r="F90" s="241"/>
      <c r="G90" s="241"/>
      <c r="H90" s="241"/>
      <c r="I90" s="241"/>
      <c r="J90" s="12"/>
      <c r="K90" s="15"/>
    </row>
    <row r="91" spans="2:11" ht="5.25" customHeight="1" x14ac:dyDescent="0.45">
      <c r="B91" s="65"/>
      <c r="K91" s="59"/>
    </row>
    <row r="92" spans="2:11" ht="14.65" thickBot="1" x14ac:dyDescent="0.5">
      <c r="B92" s="148" t="s">
        <v>66</v>
      </c>
      <c r="C92" s="149"/>
      <c r="D92" s="149"/>
      <c r="E92" s="149"/>
      <c r="F92" s="149"/>
      <c r="G92" s="149"/>
      <c r="H92" s="149"/>
      <c r="I92" s="149"/>
      <c r="K92" s="59"/>
    </row>
    <row r="93" spans="2:11" ht="31.5" customHeight="1" thickBot="1" x14ac:dyDescent="0.5">
      <c r="B93" s="237" t="s">
        <v>141</v>
      </c>
      <c r="C93" s="238"/>
      <c r="D93" s="238"/>
      <c r="E93" s="238"/>
      <c r="F93" s="238"/>
      <c r="G93" s="238"/>
      <c r="H93" s="238"/>
      <c r="I93" s="238"/>
      <c r="K93" s="15"/>
    </row>
    <row r="94" spans="2:11" ht="5.25" customHeight="1" thickBot="1" x14ac:dyDescent="0.5">
      <c r="B94" s="65"/>
      <c r="K94" s="59"/>
    </row>
    <row r="95" spans="2:11" ht="31.15" customHeight="1" thickBot="1" x14ac:dyDescent="0.5">
      <c r="B95" s="240" t="s">
        <v>142</v>
      </c>
      <c r="C95" s="241"/>
      <c r="D95" s="241"/>
      <c r="E95" s="241"/>
      <c r="F95" s="241"/>
      <c r="G95" s="241"/>
      <c r="H95" s="241"/>
      <c r="I95" s="241"/>
      <c r="J95" s="12"/>
      <c r="K95" s="15"/>
    </row>
    <row r="96" spans="2:11" ht="5.25" customHeight="1" thickBot="1" x14ac:dyDescent="0.5">
      <c r="B96" s="65"/>
      <c r="K96" s="59"/>
    </row>
    <row r="97" spans="2:11" ht="30.75" customHeight="1" thickBot="1" x14ac:dyDescent="0.5">
      <c r="B97" s="237" t="s">
        <v>143</v>
      </c>
      <c r="C97" s="238"/>
      <c r="D97" s="238"/>
      <c r="E97" s="238"/>
      <c r="F97" s="238"/>
      <c r="G97" s="238"/>
      <c r="H97" s="238"/>
      <c r="I97" s="238"/>
      <c r="J97" s="12"/>
      <c r="K97" s="15"/>
    </row>
    <row r="98" spans="2:11" ht="5.25" customHeight="1" thickBot="1" x14ac:dyDescent="0.5">
      <c r="B98" s="65"/>
      <c r="K98" s="59"/>
    </row>
    <row r="99" spans="2:11" ht="33" customHeight="1" thickBot="1" x14ac:dyDescent="0.5">
      <c r="B99" s="237" t="s">
        <v>106</v>
      </c>
      <c r="C99" s="238"/>
      <c r="D99" s="238"/>
      <c r="E99" s="238"/>
      <c r="F99" s="238"/>
      <c r="G99" s="238"/>
      <c r="H99" s="238"/>
      <c r="I99" s="238"/>
      <c r="J99" s="12"/>
      <c r="K99" s="15"/>
    </row>
    <row r="100" spans="2:11" ht="5.25" customHeight="1" thickBot="1" x14ac:dyDescent="0.5">
      <c r="B100" s="65"/>
      <c r="K100" s="59"/>
    </row>
    <row r="101" spans="2:11" ht="183" customHeight="1" thickBot="1" x14ac:dyDescent="0.5">
      <c r="B101" s="237" t="s">
        <v>144</v>
      </c>
      <c r="C101" s="238"/>
      <c r="D101" s="238"/>
      <c r="E101" s="238"/>
      <c r="F101" s="238"/>
      <c r="G101" s="238"/>
      <c r="H101" s="238"/>
      <c r="I101" s="238"/>
      <c r="J101" s="12"/>
      <c r="K101" s="15"/>
    </row>
    <row r="102" spans="2:11" ht="5.25" customHeight="1" x14ac:dyDescent="0.45">
      <c r="B102" s="65"/>
      <c r="K102" s="59"/>
    </row>
    <row r="103" spans="2:11" ht="14.65" thickBot="1" x14ac:dyDescent="0.5">
      <c r="B103" s="148" t="s">
        <v>67</v>
      </c>
      <c r="C103" s="149"/>
      <c r="D103" s="149"/>
      <c r="E103" s="149"/>
      <c r="F103" s="149"/>
      <c r="G103" s="149"/>
      <c r="H103" s="149"/>
      <c r="I103" s="149"/>
      <c r="K103" s="59"/>
    </row>
    <row r="104" spans="2:11" ht="14.65" thickBot="1" x14ac:dyDescent="0.5">
      <c r="B104" s="239" t="s">
        <v>145</v>
      </c>
      <c r="C104" s="229"/>
      <c r="D104" s="229"/>
      <c r="E104" s="229"/>
      <c r="F104" s="229"/>
      <c r="G104" s="229"/>
      <c r="H104" s="229"/>
      <c r="I104" s="229"/>
      <c r="K104" s="15"/>
    </row>
    <row r="105" spans="2:11" ht="5.25" customHeight="1" thickBot="1" x14ac:dyDescent="0.5">
      <c r="B105" s="65"/>
      <c r="K105" s="59"/>
    </row>
    <row r="106" spans="2:11" ht="30" customHeight="1" thickBot="1" x14ac:dyDescent="0.5">
      <c r="B106" s="237" t="s">
        <v>108</v>
      </c>
      <c r="C106" s="238"/>
      <c r="D106" s="238"/>
      <c r="E106" s="238"/>
      <c r="F106" s="238"/>
      <c r="G106" s="238"/>
      <c r="H106" s="238"/>
      <c r="I106" s="238"/>
      <c r="J106" s="12"/>
      <c r="K106" s="15"/>
    </row>
    <row r="107" spans="2:11" ht="5.25" customHeight="1" thickBot="1" x14ac:dyDescent="0.5">
      <c r="B107" s="65"/>
      <c r="K107" s="59"/>
    </row>
    <row r="108" spans="2:11" ht="31.9" customHeight="1" thickBot="1" x14ac:dyDescent="0.5">
      <c r="B108" s="237" t="s">
        <v>146</v>
      </c>
      <c r="C108" s="238"/>
      <c r="D108" s="238"/>
      <c r="E108" s="238"/>
      <c r="F108" s="238"/>
      <c r="G108" s="238"/>
      <c r="H108" s="238"/>
      <c r="I108" s="238"/>
      <c r="K108" s="15"/>
    </row>
    <row r="109" spans="2:11" ht="5.25" customHeight="1" x14ac:dyDescent="0.45">
      <c r="B109" s="65"/>
      <c r="K109" s="59"/>
    </row>
    <row r="110" spans="2:11" ht="14.65" thickBot="1" x14ac:dyDescent="0.5">
      <c r="B110" s="148" t="s">
        <v>68</v>
      </c>
      <c r="C110" s="149"/>
      <c r="D110" s="149"/>
      <c r="E110" s="149"/>
      <c r="F110" s="149"/>
      <c r="G110" s="149"/>
      <c r="H110" s="149"/>
      <c r="I110" s="149"/>
      <c r="K110" s="59"/>
    </row>
    <row r="111" spans="2:11" ht="14.65" thickBot="1" x14ac:dyDescent="0.5">
      <c r="B111" s="239" t="s">
        <v>120</v>
      </c>
      <c r="C111" s="229"/>
      <c r="D111" s="229"/>
      <c r="E111" s="229"/>
      <c r="F111" s="229"/>
      <c r="G111" s="229"/>
      <c r="H111" s="229"/>
      <c r="I111" s="229"/>
      <c r="K111" s="15"/>
    </row>
    <row r="112" spans="2:11" ht="5.25" customHeight="1" thickBot="1" x14ac:dyDescent="0.5">
      <c r="B112" s="65"/>
      <c r="K112" s="59"/>
    </row>
    <row r="113" spans="1:11" ht="51" customHeight="1" thickBot="1" x14ac:dyDescent="0.5">
      <c r="B113" s="240" t="s">
        <v>147</v>
      </c>
      <c r="C113" s="241"/>
      <c r="D113" s="241"/>
      <c r="E113" s="241"/>
      <c r="F113" s="241"/>
      <c r="G113" s="241"/>
      <c r="H113" s="241"/>
      <c r="I113" s="241"/>
      <c r="J113" s="12"/>
      <c r="K113" s="15"/>
    </row>
    <row r="114" spans="1:11" ht="5.25" customHeight="1" thickBot="1" x14ac:dyDescent="0.5">
      <c r="B114" s="65"/>
      <c r="K114" s="59"/>
    </row>
    <row r="115" spans="1:11" ht="20.25" customHeight="1" thickBot="1" x14ac:dyDescent="0.5">
      <c r="B115" s="240" t="s">
        <v>148</v>
      </c>
      <c r="C115" s="241"/>
      <c r="D115" s="241"/>
      <c r="E115" s="241"/>
      <c r="F115" s="241"/>
      <c r="G115" s="241"/>
      <c r="H115" s="241"/>
      <c r="I115" s="241"/>
      <c r="J115" s="12"/>
      <c r="K115" s="15"/>
    </row>
    <row r="116" spans="1:11" ht="7.5" customHeight="1" thickBot="1" x14ac:dyDescent="0.5">
      <c r="A116" s="61"/>
      <c r="J116" s="82"/>
      <c r="K116" s="165"/>
    </row>
    <row r="117" spans="1:11" ht="23.25" customHeight="1" thickBot="1" x14ac:dyDescent="0.5">
      <c r="B117" s="235" t="s">
        <v>109</v>
      </c>
      <c r="C117" s="236"/>
      <c r="D117" s="236"/>
      <c r="E117" s="236"/>
      <c r="F117" s="236"/>
      <c r="G117" s="236"/>
      <c r="H117" s="236"/>
      <c r="I117" s="236"/>
      <c r="J117" s="236"/>
      <c r="K117" s="166">
        <f>SUM(K77,K82,K85,K88,K90,K93,K95,K97,K99,K101,K104,K106,K108,K111,K113,K115)</f>
        <v>0</v>
      </c>
    </row>
    <row r="118" spans="1:11" x14ac:dyDescent="0.45">
      <c r="J118" s="145"/>
    </row>
  </sheetData>
  <mergeCells count="53">
    <mergeCell ref="B55:J55"/>
    <mergeCell ref="K55:K56"/>
    <mergeCell ref="B113:I113"/>
    <mergeCell ref="K71:K72"/>
    <mergeCell ref="B72:I72"/>
    <mergeCell ref="B104:I104"/>
    <mergeCell ref="B111:I111"/>
    <mergeCell ref="B106:I106"/>
    <mergeCell ref="B108:I108"/>
    <mergeCell ref="B79:I79"/>
    <mergeCell ref="B93:I93"/>
    <mergeCell ref="B95:I95"/>
    <mergeCell ref="B97:I97"/>
    <mergeCell ref="B99:I99"/>
    <mergeCell ref="B101:I101"/>
    <mergeCell ref="P1:X9"/>
    <mergeCell ref="B11:K11"/>
    <mergeCell ref="B23:C23"/>
    <mergeCell ref="D23:J23"/>
    <mergeCell ref="B25:J25"/>
    <mergeCell ref="G1:K9"/>
    <mergeCell ref="B27:I27"/>
    <mergeCell ref="B29:I29"/>
    <mergeCell ref="B31:I31"/>
    <mergeCell ref="B33:I33"/>
    <mergeCell ref="B71:J71"/>
    <mergeCell ref="B45:I45"/>
    <mergeCell ref="B50:I50"/>
    <mergeCell ref="B56:I56"/>
    <mergeCell ref="B48:K48"/>
    <mergeCell ref="B52:I52"/>
    <mergeCell ref="B35:I35"/>
    <mergeCell ref="B37:I37"/>
    <mergeCell ref="B39:I39"/>
    <mergeCell ref="B41:I41"/>
    <mergeCell ref="B43:I43"/>
    <mergeCell ref="K64:K69"/>
    <mergeCell ref="B117:J117"/>
    <mergeCell ref="K58:K59"/>
    <mergeCell ref="B59:I59"/>
    <mergeCell ref="B82:I82"/>
    <mergeCell ref="B85:I85"/>
    <mergeCell ref="B88:I88"/>
    <mergeCell ref="B62:I62"/>
    <mergeCell ref="B69:I69"/>
    <mergeCell ref="B64:J64"/>
    <mergeCell ref="B61:J61"/>
    <mergeCell ref="B75:K75"/>
    <mergeCell ref="B58:J58"/>
    <mergeCell ref="K61:K62"/>
    <mergeCell ref="B115:I115"/>
    <mergeCell ref="B77:I77"/>
    <mergeCell ref="B90:I90"/>
  </mergeCells>
  <dataValidations disablePrompts="1" count="3">
    <dataValidation type="list" allowBlank="1" showInputMessage="1" showErrorMessage="1" sqref="K27 K29 K33 K35 K37 K31 K41 K45 K39 K43 K64 K61 K50 K52 K58 K55:K56" xr:uid="{FD34A9D0-99D5-4A38-BA4E-9F2874C3AEF2}">
      <formula1>"Yes,No"</formula1>
    </dataValidation>
    <dataValidation type="list" allowBlank="1" showInputMessage="1" showErrorMessage="1" sqref="C16" xr:uid="{2BF4C92F-6188-4C0E-8645-396150CE810F}">
      <formula1>"Community Works"</formula1>
    </dataValidation>
    <dataValidation type="list" allowBlank="1" showInputMessage="1" showErrorMessage="1" sqref="K71:K72" xr:uid="{75729460-557A-45BF-804C-0C2797ED9574}">
      <formula1>"Yes, No"</formula1>
    </dataValidation>
  </dataValidations>
  <pageMargins left="0.25" right="0.25" top="0.75" bottom="0.75" header="0.3" footer="0.3"/>
  <pageSetup scale="77" fitToHeight="0" orientation="landscape" r:id="rId1"/>
  <headerFooter>
    <oddFooter>&amp;A&amp;RPage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7FB0D-667D-4AC6-9083-7292434567C5}">
  <sheetPr codeName="Sheet5">
    <pageSetUpPr fitToPage="1"/>
  </sheetPr>
  <dimension ref="A1:XFB97"/>
  <sheetViews>
    <sheetView topLeftCell="A75" zoomScale="110" zoomScaleNormal="110" workbookViewId="0">
      <selection activeCell="K35" activeCellId="12" sqref="K81 K74 K71 K68 K65 K62 K56 K50 K47 K44 K41 K38 K35"/>
    </sheetView>
  </sheetViews>
  <sheetFormatPr defaultColWidth="0" defaultRowHeight="14.25" x14ac:dyDescent="0.45"/>
  <cols>
    <col min="1" max="1" width="2.3984375" style="1" customWidth="1"/>
    <col min="2" max="2" width="18.59765625" customWidth="1"/>
    <col min="3" max="3" width="42.86328125" customWidth="1"/>
    <col min="4" max="5" width="11.86328125" customWidth="1"/>
    <col min="6" max="6" width="14.86328125" customWidth="1"/>
    <col min="7" max="7" width="11.3984375" customWidth="1"/>
    <col min="8" max="8" width="15.73046875" customWidth="1"/>
    <col min="9" max="9" width="11.1328125" customWidth="1"/>
    <col min="10" max="10" width="12" bestFit="1" customWidth="1"/>
    <col min="11" max="11" width="11.1328125" customWidth="1"/>
    <col min="12" max="12" width="3" style="1" customWidth="1"/>
    <col min="13" max="16380" width="9.1328125" hidden="1"/>
    <col min="16381" max="16381" width="3.1328125" hidden="1"/>
    <col min="16382" max="16382" width="1.86328125" hidden="1"/>
    <col min="16383" max="16384" width="1.59765625" hidden="1"/>
  </cols>
  <sheetData>
    <row r="1" spans="1:23" ht="29.25" hidden="1" x14ac:dyDescent="0.9">
      <c r="B1" s="2" t="s">
        <v>0</v>
      </c>
      <c r="C1" s="3"/>
      <c r="D1" s="3"/>
      <c r="E1" s="3"/>
      <c r="F1" s="3"/>
      <c r="G1" s="3"/>
      <c r="H1" s="265"/>
      <c r="I1" s="265"/>
      <c r="J1" s="265"/>
      <c r="K1" s="265"/>
      <c r="L1" s="26"/>
      <c r="M1" s="3"/>
      <c r="N1" s="3"/>
      <c r="O1" s="306"/>
      <c r="P1" s="306"/>
      <c r="Q1" s="306"/>
      <c r="R1" s="306"/>
      <c r="S1" s="306"/>
      <c r="T1" s="306"/>
      <c r="U1" s="306"/>
      <c r="V1" s="306"/>
      <c r="W1" s="306"/>
    </row>
    <row r="2" spans="1:23" ht="6" hidden="1" customHeight="1" x14ac:dyDescent="0.45">
      <c r="B2" s="4"/>
      <c r="C2" s="4"/>
      <c r="D2" s="4"/>
      <c r="E2" s="4"/>
      <c r="F2" s="4"/>
      <c r="G2" s="4"/>
      <c r="H2" s="265"/>
      <c r="I2" s="265"/>
      <c r="J2" s="265"/>
      <c r="K2" s="265"/>
      <c r="L2" s="27"/>
      <c r="M2" s="4"/>
      <c r="N2" s="4"/>
      <c r="O2" s="306"/>
      <c r="P2" s="306"/>
      <c r="Q2" s="306"/>
      <c r="R2" s="306"/>
      <c r="S2" s="306"/>
      <c r="T2" s="306"/>
      <c r="U2" s="306"/>
      <c r="V2" s="306"/>
      <c r="W2" s="306"/>
    </row>
    <row r="3" spans="1:23" ht="3.75" hidden="1" customHeight="1" x14ac:dyDescent="0.45">
      <c r="A3" s="5"/>
      <c r="B3" s="4"/>
      <c r="C3" s="4"/>
      <c r="D3" s="4"/>
      <c r="E3" s="4"/>
      <c r="F3" s="4"/>
      <c r="G3" s="4"/>
      <c r="H3" s="265"/>
      <c r="I3" s="265"/>
      <c r="J3" s="265"/>
      <c r="K3" s="265"/>
      <c r="L3" s="27"/>
      <c r="M3" s="4"/>
      <c r="N3" s="4"/>
      <c r="O3" s="306"/>
      <c r="P3" s="306"/>
      <c r="Q3" s="306"/>
      <c r="R3" s="306"/>
      <c r="S3" s="306"/>
      <c r="T3" s="306"/>
      <c r="U3" s="306"/>
      <c r="V3" s="306"/>
      <c r="W3" s="306"/>
    </row>
    <row r="4" spans="1:23" ht="33" hidden="1" customHeight="1" x14ac:dyDescent="0.45">
      <c r="A4" s="5"/>
      <c r="B4" s="6" t="s">
        <v>1</v>
      </c>
      <c r="C4" s="4"/>
      <c r="D4" s="4"/>
      <c r="E4" s="4"/>
      <c r="F4" s="4"/>
      <c r="G4" s="4"/>
      <c r="H4" s="265"/>
      <c r="I4" s="265"/>
      <c r="J4" s="265"/>
      <c r="K4" s="265"/>
      <c r="L4" s="27"/>
      <c r="M4" s="4"/>
      <c r="N4" s="4"/>
      <c r="O4" s="306"/>
      <c r="P4" s="306"/>
      <c r="Q4" s="306"/>
      <c r="R4" s="306"/>
      <c r="S4" s="306"/>
      <c r="T4" s="306"/>
      <c r="U4" s="306"/>
      <c r="V4" s="306"/>
      <c r="W4" s="306"/>
    </row>
    <row r="5" spans="1:23" ht="3.75" hidden="1" customHeight="1" x14ac:dyDescent="0.45">
      <c r="A5" s="5"/>
      <c r="B5" s="4"/>
      <c r="C5" s="4"/>
      <c r="D5" s="4"/>
      <c r="E5" s="4"/>
      <c r="F5" s="4"/>
      <c r="G5" s="4"/>
      <c r="H5" s="265"/>
      <c r="I5" s="265"/>
      <c r="J5" s="265"/>
      <c r="K5" s="265"/>
      <c r="L5" s="27"/>
      <c r="M5" s="4"/>
      <c r="N5" s="4"/>
      <c r="O5" s="306"/>
      <c r="P5" s="306"/>
      <c r="Q5" s="306"/>
      <c r="R5" s="306"/>
      <c r="S5" s="306"/>
      <c r="T5" s="306"/>
      <c r="U5" s="306"/>
      <c r="V5" s="306"/>
      <c r="W5" s="306"/>
    </row>
    <row r="6" spans="1:23" ht="33" hidden="1" customHeight="1" x14ac:dyDescent="0.45">
      <c r="A6" s="5"/>
      <c r="B6" s="6" t="s">
        <v>2</v>
      </c>
      <c r="C6" s="4"/>
      <c r="D6" s="4"/>
      <c r="E6" s="4"/>
      <c r="F6" s="4"/>
      <c r="G6" s="4"/>
      <c r="H6" s="265"/>
      <c r="I6" s="265"/>
      <c r="J6" s="265"/>
      <c r="K6" s="265"/>
      <c r="L6" s="27"/>
      <c r="M6" s="4"/>
      <c r="N6" s="4"/>
      <c r="O6" s="306"/>
      <c r="P6" s="306"/>
      <c r="Q6" s="306"/>
      <c r="R6" s="306"/>
      <c r="S6" s="306"/>
      <c r="T6" s="306"/>
      <c r="U6" s="306"/>
      <c r="V6" s="306"/>
      <c r="W6" s="306"/>
    </row>
    <row r="7" spans="1:23" ht="3.75" hidden="1" customHeight="1" x14ac:dyDescent="0.45">
      <c r="A7" s="5"/>
      <c r="B7" s="4"/>
      <c r="C7" s="4"/>
      <c r="D7" s="4"/>
      <c r="E7" s="4"/>
      <c r="F7" s="4"/>
      <c r="G7" s="4"/>
      <c r="H7" s="265"/>
      <c r="I7" s="265"/>
      <c r="J7" s="265"/>
      <c r="K7" s="265"/>
      <c r="L7" s="27"/>
      <c r="M7" s="4"/>
      <c r="N7" s="4"/>
      <c r="O7" s="306"/>
      <c r="P7" s="306"/>
      <c r="Q7" s="306"/>
      <c r="R7" s="306"/>
      <c r="S7" s="306"/>
      <c r="T7" s="306"/>
      <c r="U7" s="306"/>
      <c r="V7" s="306"/>
      <c r="W7" s="306"/>
    </row>
    <row r="8" spans="1:23" ht="33" hidden="1" customHeight="1" x14ac:dyDescent="0.45">
      <c r="A8" s="5"/>
      <c r="B8" s="6" t="s">
        <v>3</v>
      </c>
      <c r="C8" s="4"/>
      <c r="D8" s="4"/>
      <c r="E8" s="4"/>
      <c r="F8" s="4"/>
      <c r="G8" s="4"/>
      <c r="H8" s="265"/>
      <c r="I8" s="265"/>
      <c r="J8" s="265"/>
      <c r="K8" s="265"/>
      <c r="L8" s="27"/>
      <c r="M8" s="4"/>
      <c r="N8" s="4"/>
      <c r="O8" s="306"/>
      <c r="P8" s="306"/>
      <c r="Q8" s="306"/>
      <c r="R8" s="306"/>
      <c r="S8" s="306"/>
      <c r="T8" s="306"/>
      <c r="U8" s="306"/>
      <c r="V8" s="306"/>
      <c r="W8" s="306"/>
    </row>
    <row r="9" spans="1:23" ht="3.75" hidden="1" customHeight="1" x14ac:dyDescent="0.45">
      <c r="A9" s="5"/>
      <c r="B9" s="4"/>
      <c r="C9" s="4"/>
      <c r="D9" s="4"/>
      <c r="E9" s="4"/>
      <c r="F9" s="4"/>
      <c r="G9" s="4"/>
      <c r="H9" s="265"/>
      <c r="I9" s="265"/>
      <c r="J9" s="265"/>
      <c r="K9" s="265"/>
      <c r="L9" s="27"/>
      <c r="M9" s="4"/>
      <c r="N9" s="4"/>
      <c r="O9" s="306"/>
      <c r="P9" s="306"/>
      <c r="Q9" s="306"/>
      <c r="R9" s="306"/>
      <c r="S9" s="306"/>
      <c r="T9" s="306"/>
      <c r="U9" s="306"/>
      <c r="V9" s="306"/>
      <c r="W9" s="306"/>
    </row>
    <row r="10" spans="1:23" ht="3.75" customHeight="1" thickBot="1" x14ac:dyDescent="0.5">
      <c r="B10" s="81"/>
    </row>
    <row r="11" spans="1:23" ht="20.65" x14ac:dyDescent="0.6">
      <c r="B11" s="266" t="s">
        <v>227</v>
      </c>
      <c r="C11" s="267"/>
      <c r="D11" s="267"/>
      <c r="E11" s="267"/>
      <c r="F11" s="267"/>
      <c r="G11" s="267"/>
      <c r="H11" s="267"/>
      <c r="I11" s="267"/>
      <c r="J11" s="267"/>
      <c r="K11" s="268"/>
    </row>
    <row r="12" spans="1:23" ht="3.75" customHeight="1" x14ac:dyDescent="0.45">
      <c r="B12" s="65"/>
      <c r="F12" s="123"/>
      <c r="J12" s="123"/>
      <c r="K12" s="59"/>
      <c r="L12"/>
      <c r="N12" s="1"/>
    </row>
    <row r="13" spans="1:23" ht="15.75" customHeight="1" x14ac:dyDescent="0.45">
      <c r="B13" s="112" t="s">
        <v>78</v>
      </c>
      <c r="C13" s="154"/>
      <c r="F13" s="123"/>
      <c r="J13" s="123"/>
      <c r="K13" s="59"/>
      <c r="L13"/>
      <c r="N13" s="1"/>
    </row>
    <row r="14" spans="1:23" ht="3.75" customHeight="1" x14ac:dyDescent="0.45">
      <c r="B14" s="65"/>
      <c r="F14" s="123"/>
      <c r="J14" s="123"/>
      <c r="K14" s="59"/>
      <c r="L14"/>
      <c r="N14" s="1"/>
    </row>
    <row r="15" spans="1:23" ht="15.75" customHeight="1" x14ac:dyDescent="0.45">
      <c r="A15" s="1" t="s">
        <v>4</v>
      </c>
      <c r="B15" s="112" t="s">
        <v>5</v>
      </c>
      <c r="C15" s="40"/>
      <c r="D15" s="114"/>
      <c r="E15" s="113"/>
      <c r="F15" s="113"/>
      <c r="K15" s="59"/>
      <c r="L15"/>
      <c r="N15" s="1"/>
    </row>
    <row r="16" spans="1:23" ht="3.75" customHeight="1" x14ac:dyDescent="0.45">
      <c r="B16" s="112"/>
      <c r="C16" s="21"/>
      <c r="D16" s="113"/>
      <c r="E16" s="113"/>
      <c r="F16" s="113"/>
      <c r="H16" s="123"/>
      <c r="K16" s="59"/>
      <c r="L16"/>
      <c r="N16" s="1"/>
    </row>
    <row r="17" spans="1:14" ht="15.75" customHeight="1" x14ac:dyDescent="0.45">
      <c r="B17" s="112" t="s">
        <v>6</v>
      </c>
      <c r="C17" s="40"/>
      <c r="D17" s="113"/>
      <c r="E17" s="113"/>
      <c r="F17" s="113"/>
      <c r="G17" s="113"/>
      <c r="H17" s="113"/>
      <c r="K17" s="59"/>
      <c r="L17"/>
      <c r="N17" s="1"/>
    </row>
    <row r="18" spans="1:14" ht="3.75" customHeight="1" x14ac:dyDescent="0.45">
      <c r="B18" s="112"/>
      <c r="C18" s="21"/>
      <c r="E18" s="124"/>
      <c r="F18" s="124"/>
      <c r="G18" s="113"/>
      <c r="H18" s="113"/>
      <c r="I18" s="123"/>
      <c r="K18" s="59"/>
      <c r="L18"/>
      <c r="N18" s="1"/>
    </row>
    <row r="19" spans="1:14" x14ac:dyDescent="0.45">
      <c r="B19" s="112" t="s">
        <v>33</v>
      </c>
      <c r="C19" s="40"/>
      <c r="D19" s="113"/>
      <c r="E19" s="113"/>
      <c r="F19" s="113"/>
      <c r="G19" s="113"/>
      <c r="H19" s="113"/>
      <c r="K19" s="61" t="s">
        <v>7</v>
      </c>
      <c r="L19"/>
      <c r="N19" s="1"/>
    </row>
    <row r="20" spans="1:14" ht="3.75" customHeight="1" x14ac:dyDescent="0.45">
      <c r="B20" s="112"/>
      <c r="C20" s="21"/>
      <c r="D20" s="113"/>
      <c r="E20" s="113"/>
      <c r="F20" s="113"/>
      <c r="G20" s="113"/>
      <c r="H20" s="113"/>
      <c r="K20" s="59"/>
      <c r="L20"/>
      <c r="N20" s="1"/>
    </row>
    <row r="21" spans="1:14" x14ac:dyDescent="0.45">
      <c r="B21" s="112" t="s">
        <v>34</v>
      </c>
      <c r="C21" s="40"/>
      <c r="D21" s="113"/>
      <c r="E21" s="113"/>
      <c r="F21" s="113"/>
      <c r="G21" s="113"/>
      <c r="H21" s="113"/>
      <c r="I21" s="1"/>
      <c r="K21" s="59"/>
      <c r="L21"/>
      <c r="N21" s="1"/>
    </row>
    <row r="22" spans="1:14" ht="3.75" customHeight="1" thickBot="1" x14ac:dyDescent="0.5">
      <c r="B22" s="65"/>
      <c r="F22" s="111"/>
      <c r="J22" s="111"/>
      <c r="K22" s="59"/>
    </row>
    <row r="23" spans="1:14" s="12" customFormat="1" ht="30" customHeight="1" thickBot="1" x14ac:dyDescent="0.5">
      <c r="A23" s="8"/>
      <c r="B23" s="343"/>
      <c r="C23" s="344"/>
      <c r="D23" s="344"/>
      <c r="E23" s="344"/>
      <c r="F23" s="344"/>
      <c r="G23" s="344"/>
      <c r="H23" s="344"/>
      <c r="I23" s="69" t="s">
        <v>37</v>
      </c>
      <c r="J23" s="10"/>
      <c r="K23" s="70" t="s">
        <v>38</v>
      </c>
      <c r="L23" s="1"/>
    </row>
    <row r="24" spans="1:14" ht="15" customHeight="1" thickBot="1" x14ac:dyDescent="0.5">
      <c r="B24" s="345" t="s">
        <v>111</v>
      </c>
      <c r="C24" s="346"/>
      <c r="D24" s="346"/>
      <c r="E24" s="346"/>
      <c r="F24" s="346"/>
      <c r="G24" s="346"/>
      <c r="H24" s="346"/>
      <c r="I24" s="346"/>
      <c r="J24" s="346"/>
      <c r="K24" s="347"/>
    </row>
    <row r="25" spans="1:14" ht="3.75" customHeight="1" thickBot="1" x14ac:dyDescent="0.5">
      <c r="B25" s="65"/>
      <c r="I25" s="13"/>
      <c r="K25" s="59"/>
    </row>
    <row r="26" spans="1:14" ht="33.75" customHeight="1" thickBot="1" x14ac:dyDescent="0.5">
      <c r="A26" s="1" t="s">
        <v>58</v>
      </c>
      <c r="B26" s="327" t="s">
        <v>110</v>
      </c>
      <c r="C26" s="328"/>
      <c r="D26" s="328"/>
      <c r="E26" s="328"/>
      <c r="F26" s="328"/>
      <c r="G26" s="328"/>
      <c r="H26" s="206" t="s">
        <v>54</v>
      </c>
      <c r="I26" s="30"/>
      <c r="J26" s="25" t="s">
        <v>41</v>
      </c>
      <c r="K26" s="55">
        <v>20</v>
      </c>
    </row>
    <row r="27" spans="1:14" ht="66" customHeight="1" x14ac:dyDescent="0.45">
      <c r="B27" s="333" t="s">
        <v>253</v>
      </c>
      <c r="C27" s="334"/>
      <c r="D27" s="334"/>
      <c r="E27" s="334"/>
      <c r="F27" s="334"/>
      <c r="G27" s="334"/>
      <c r="H27" s="334"/>
      <c r="I27" s="48"/>
      <c r="J27" s="190"/>
      <c r="K27" s="191"/>
    </row>
    <row r="28" spans="1:14" ht="3.75" customHeight="1" thickBot="1" x14ac:dyDescent="0.5">
      <c r="B28" s="65"/>
      <c r="I28" s="13"/>
      <c r="K28" s="59"/>
    </row>
    <row r="29" spans="1:14" ht="16.5" customHeight="1" thickBot="1" x14ac:dyDescent="0.5">
      <c r="A29" s="1" t="s">
        <v>58</v>
      </c>
      <c r="B29" s="325" t="s">
        <v>187</v>
      </c>
      <c r="C29" s="326"/>
      <c r="D29" s="326"/>
      <c r="E29" s="326"/>
      <c r="F29" s="326"/>
      <c r="G29" s="326"/>
      <c r="H29" s="206" t="s">
        <v>54</v>
      </c>
      <c r="I29" s="30"/>
      <c r="J29" s="25" t="s">
        <v>41</v>
      </c>
      <c r="K29" s="56">
        <v>10</v>
      </c>
    </row>
    <row r="30" spans="1:14" ht="60" customHeight="1" x14ac:dyDescent="0.45">
      <c r="B30" s="329" t="s">
        <v>254</v>
      </c>
      <c r="C30" s="330"/>
      <c r="D30" s="330"/>
      <c r="E30" s="330"/>
      <c r="F30" s="330"/>
      <c r="G30" s="330"/>
      <c r="H30" s="330"/>
      <c r="I30" s="43"/>
      <c r="J30" s="25"/>
      <c r="K30" s="56"/>
    </row>
    <row r="31" spans="1:14" ht="3.75" customHeight="1" thickBot="1" x14ac:dyDescent="0.5">
      <c r="B31" s="104"/>
      <c r="C31" s="105"/>
      <c r="D31" s="105"/>
      <c r="E31" s="105"/>
      <c r="F31" s="105"/>
      <c r="G31" s="105"/>
      <c r="H31" s="105"/>
      <c r="I31" s="50"/>
      <c r="J31" s="50"/>
      <c r="K31" s="106"/>
    </row>
    <row r="32" spans="1:14" ht="16.5" customHeight="1" thickBot="1" x14ac:dyDescent="0.5">
      <c r="A32" s="1" t="s">
        <v>58</v>
      </c>
      <c r="B32" s="325" t="s">
        <v>188</v>
      </c>
      <c r="C32" s="326"/>
      <c r="D32" s="326"/>
      <c r="E32" s="326"/>
      <c r="F32" s="326"/>
      <c r="G32" s="326"/>
      <c r="H32" s="206" t="s">
        <v>54</v>
      </c>
      <c r="I32" s="30"/>
      <c r="J32" s="25" t="s">
        <v>41</v>
      </c>
      <c r="K32" s="56">
        <v>5</v>
      </c>
    </row>
    <row r="33" spans="1:12" ht="60" customHeight="1" x14ac:dyDescent="0.45">
      <c r="B33" s="329" t="s">
        <v>255</v>
      </c>
      <c r="C33" s="330"/>
      <c r="D33" s="330"/>
      <c r="E33" s="330"/>
      <c r="F33" s="330"/>
      <c r="G33" s="330"/>
      <c r="H33" s="330"/>
      <c r="I33" s="43"/>
      <c r="J33" s="25"/>
      <c r="K33" s="56"/>
    </row>
    <row r="34" spans="1:12" ht="3.75" customHeight="1" thickBot="1" x14ac:dyDescent="0.5">
      <c r="B34" s="104"/>
      <c r="C34" s="105"/>
      <c r="D34" s="105"/>
      <c r="E34" s="105"/>
      <c r="F34" s="105"/>
      <c r="G34" s="105"/>
      <c r="H34" s="105"/>
      <c r="I34" s="50"/>
      <c r="J34" s="50"/>
      <c r="K34" s="106"/>
    </row>
    <row r="35" spans="1:12" ht="16.5" customHeight="1" thickBot="1" x14ac:dyDescent="0.5">
      <c r="A35" s="1" t="s">
        <v>58</v>
      </c>
      <c r="B35" s="325" t="s">
        <v>189</v>
      </c>
      <c r="C35" s="326"/>
      <c r="D35" s="326"/>
      <c r="E35" s="326"/>
      <c r="F35" s="326"/>
      <c r="G35" s="326"/>
      <c r="H35" s="206" t="s">
        <v>53</v>
      </c>
      <c r="I35" s="30"/>
      <c r="J35" s="25" t="s">
        <v>41</v>
      </c>
      <c r="K35" s="56">
        <v>10</v>
      </c>
    </row>
    <row r="36" spans="1:12" ht="60" customHeight="1" x14ac:dyDescent="0.45">
      <c r="B36" s="329" t="s">
        <v>191</v>
      </c>
      <c r="C36" s="330"/>
      <c r="D36" s="330"/>
      <c r="E36" s="330"/>
      <c r="F36" s="330"/>
      <c r="G36" s="330"/>
      <c r="H36" s="330"/>
      <c r="I36" s="43"/>
      <c r="J36" s="25"/>
      <c r="K36" s="56"/>
    </row>
    <row r="37" spans="1:12" ht="3.75" customHeight="1" thickBot="1" x14ac:dyDescent="0.5">
      <c r="B37" s="104"/>
      <c r="C37" s="105"/>
      <c r="D37" s="105"/>
      <c r="E37" s="105"/>
      <c r="F37" s="105"/>
      <c r="G37" s="105"/>
      <c r="H37" s="105"/>
      <c r="I37" s="50"/>
      <c r="J37" s="50"/>
      <c r="K37" s="106"/>
    </row>
    <row r="38" spans="1:12" ht="14.45" customHeight="1" thickBot="1" x14ac:dyDescent="0.5">
      <c r="A38" s="1" t="s">
        <v>58</v>
      </c>
      <c r="B38" s="325" t="s">
        <v>190</v>
      </c>
      <c r="C38" s="326"/>
      <c r="D38" s="326"/>
      <c r="E38" s="326"/>
      <c r="F38" s="326"/>
      <c r="G38" s="326"/>
      <c r="H38" s="206" t="s">
        <v>53</v>
      </c>
      <c r="I38" s="30"/>
      <c r="J38" s="25" t="s">
        <v>41</v>
      </c>
      <c r="K38" s="57">
        <v>5</v>
      </c>
    </row>
    <row r="39" spans="1:12" ht="62.25" customHeight="1" x14ac:dyDescent="0.45">
      <c r="B39" s="329" t="s">
        <v>204</v>
      </c>
      <c r="C39" s="330"/>
      <c r="D39" s="330"/>
      <c r="E39" s="330"/>
      <c r="F39" s="330"/>
      <c r="G39" s="330"/>
      <c r="H39" s="330"/>
      <c r="I39" s="43"/>
      <c r="J39" s="25"/>
      <c r="K39" s="57"/>
    </row>
    <row r="40" spans="1:12" ht="3.75" customHeight="1" thickBot="1" x14ac:dyDescent="0.5">
      <c r="B40" s="78"/>
      <c r="C40" s="50"/>
      <c r="D40" s="50"/>
      <c r="E40" s="50"/>
      <c r="F40" s="50"/>
      <c r="G40" s="50"/>
      <c r="H40" s="50"/>
      <c r="I40" s="50"/>
      <c r="J40" s="50"/>
      <c r="K40" s="58"/>
    </row>
    <row r="41" spans="1:12" ht="14.45" customHeight="1" thickBot="1" x14ac:dyDescent="0.5">
      <c r="A41" s="1" t="s">
        <v>58</v>
      </c>
      <c r="B41" s="325" t="s">
        <v>192</v>
      </c>
      <c r="C41" s="326"/>
      <c r="D41" s="326"/>
      <c r="E41" s="326"/>
      <c r="F41" s="326"/>
      <c r="G41" s="326"/>
      <c r="H41" s="206" t="s">
        <v>54</v>
      </c>
      <c r="I41" s="30"/>
      <c r="J41" s="25"/>
      <c r="K41" s="56">
        <v>3</v>
      </c>
    </row>
    <row r="42" spans="1:12" ht="47.65" customHeight="1" x14ac:dyDescent="0.45">
      <c r="B42" s="331" t="s">
        <v>256</v>
      </c>
      <c r="C42" s="332"/>
      <c r="D42" s="332"/>
      <c r="E42" s="332"/>
      <c r="F42" s="332"/>
      <c r="G42" s="332"/>
      <c r="H42" s="332"/>
      <c r="I42" s="43"/>
      <c r="J42" s="25"/>
      <c r="K42" s="56"/>
    </row>
    <row r="43" spans="1:12" ht="3.75" customHeight="1" thickBot="1" x14ac:dyDescent="0.5">
      <c r="B43" s="104"/>
      <c r="C43" s="105"/>
      <c r="D43" s="105"/>
      <c r="E43" s="105"/>
      <c r="F43" s="105"/>
      <c r="G43" s="105"/>
      <c r="H43" s="105"/>
      <c r="I43" s="50"/>
      <c r="J43" s="50"/>
      <c r="K43" s="107"/>
    </row>
    <row r="44" spans="1:12" s="12" customFormat="1" ht="14.45" customHeight="1" thickBot="1" x14ac:dyDescent="0.5">
      <c r="A44" s="8" t="s">
        <v>59</v>
      </c>
      <c r="B44" s="280" t="s">
        <v>193</v>
      </c>
      <c r="C44" s="281"/>
      <c r="D44" s="281"/>
      <c r="E44" s="281"/>
      <c r="F44" s="281"/>
      <c r="G44" s="281"/>
      <c r="H44" s="206" t="s">
        <v>54</v>
      </c>
      <c r="I44" s="33"/>
      <c r="J44" s="34"/>
      <c r="K44" s="57">
        <v>3</v>
      </c>
      <c r="L44" s="1"/>
    </row>
    <row r="45" spans="1:12" s="12" customFormat="1" ht="31.9" customHeight="1" x14ac:dyDescent="0.45">
      <c r="A45" s="8"/>
      <c r="B45" s="292" t="s">
        <v>257</v>
      </c>
      <c r="C45" s="293"/>
      <c r="D45" s="293"/>
      <c r="E45" s="293"/>
      <c r="F45" s="293"/>
      <c r="G45" s="293"/>
      <c r="H45" s="293"/>
      <c r="I45" s="48"/>
      <c r="J45" s="49"/>
      <c r="K45" s="68"/>
      <c r="L45" s="1"/>
    </row>
    <row r="46" spans="1:12" ht="3.75" customHeight="1" thickBot="1" x14ac:dyDescent="0.5">
      <c r="B46" s="101"/>
      <c r="C46" s="102"/>
      <c r="D46" s="102"/>
      <c r="E46" s="102"/>
      <c r="F46" s="102"/>
      <c r="G46" s="102"/>
      <c r="H46" s="102"/>
      <c r="K46" s="56"/>
    </row>
    <row r="47" spans="1:12" ht="14.45" customHeight="1" thickBot="1" x14ac:dyDescent="0.5">
      <c r="A47" s="1" t="s">
        <v>58</v>
      </c>
      <c r="B47" s="325" t="s">
        <v>194</v>
      </c>
      <c r="C47" s="326"/>
      <c r="D47" s="326"/>
      <c r="E47" s="326"/>
      <c r="F47" s="326"/>
      <c r="G47" s="326"/>
      <c r="H47" s="206" t="s">
        <v>54</v>
      </c>
      <c r="I47" s="30"/>
      <c r="J47" s="25"/>
      <c r="K47" s="56">
        <v>3</v>
      </c>
    </row>
    <row r="48" spans="1:12" ht="47.25" customHeight="1" x14ac:dyDescent="0.45">
      <c r="B48" s="333" t="s">
        <v>258</v>
      </c>
      <c r="C48" s="334"/>
      <c r="D48" s="334"/>
      <c r="E48" s="334"/>
      <c r="F48" s="334"/>
      <c r="G48" s="334"/>
      <c r="H48" s="334"/>
      <c r="I48" s="43"/>
      <c r="J48" s="25"/>
      <c r="K48" s="56"/>
    </row>
    <row r="49" spans="1:12" ht="3.75" customHeight="1" thickBot="1" x14ac:dyDescent="0.5">
      <c r="B49" s="104"/>
      <c r="C49" s="105"/>
      <c r="D49" s="105"/>
      <c r="E49" s="105"/>
      <c r="F49" s="105"/>
      <c r="G49" s="105"/>
      <c r="H49" s="105"/>
      <c r="I49" s="50"/>
      <c r="J49" s="50"/>
      <c r="K49" s="107"/>
    </row>
    <row r="50" spans="1:12" s="12" customFormat="1" ht="14.45" customHeight="1" thickBot="1" x14ac:dyDescent="0.5">
      <c r="A50" s="8" t="s">
        <v>59</v>
      </c>
      <c r="B50" s="280" t="s">
        <v>195</v>
      </c>
      <c r="C50" s="281"/>
      <c r="D50" s="281"/>
      <c r="E50" s="281"/>
      <c r="F50" s="281"/>
      <c r="G50" s="281"/>
      <c r="H50" s="206" t="s">
        <v>54</v>
      </c>
      <c r="I50" s="33"/>
      <c r="J50" s="34"/>
      <c r="K50" s="57">
        <v>3</v>
      </c>
      <c r="L50" s="1"/>
    </row>
    <row r="51" spans="1:12" s="12" customFormat="1" ht="59.25" customHeight="1" x14ac:dyDescent="0.45">
      <c r="A51" s="8"/>
      <c r="B51" s="292" t="s">
        <v>259</v>
      </c>
      <c r="C51" s="293"/>
      <c r="D51" s="293"/>
      <c r="E51" s="293"/>
      <c r="F51" s="293"/>
      <c r="G51" s="293"/>
      <c r="H51" s="293"/>
      <c r="I51" s="48"/>
      <c r="J51" s="49"/>
      <c r="K51" s="68"/>
      <c r="L51" s="1"/>
    </row>
    <row r="52" spans="1:12" ht="3.75" customHeight="1" thickBot="1" x14ac:dyDescent="0.5">
      <c r="B52" s="101"/>
      <c r="C52" s="102"/>
      <c r="D52" s="102"/>
      <c r="E52" s="102"/>
      <c r="F52" s="102"/>
      <c r="G52" s="102"/>
      <c r="H52" s="102"/>
      <c r="K52" s="56"/>
    </row>
    <row r="53" spans="1:12" ht="14.45" customHeight="1" thickBot="1" x14ac:dyDescent="0.5">
      <c r="A53" s="1" t="s">
        <v>58</v>
      </c>
      <c r="B53" s="325" t="s">
        <v>196</v>
      </c>
      <c r="C53" s="326"/>
      <c r="D53" s="326"/>
      <c r="E53" s="326"/>
      <c r="F53" s="326"/>
      <c r="G53" s="326"/>
      <c r="H53" s="206" t="s">
        <v>54</v>
      </c>
      <c r="I53" s="30"/>
      <c r="J53" s="25" t="s">
        <v>41</v>
      </c>
      <c r="K53" s="56">
        <v>3</v>
      </c>
    </row>
    <row r="54" spans="1:12" ht="63" customHeight="1" x14ac:dyDescent="0.45">
      <c r="B54" s="333" t="s">
        <v>260</v>
      </c>
      <c r="C54" s="334"/>
      <c r="D54" s="334"/>
      <c r="E54" s="334"/>
      <c r="F54" s="334"/>
      <c r="G54" s="334"/>
      <c r="H54" s="334"/>
      <c r="I54" s="43"/>
      <c r="J54" s="25"/>
      <c r="K54" s="56"/>
    </row>
    <row r="55" spans="1:12" ht="3.75" customHeight="1" thickBot="1" x14ac:dyDescent="0.5">
      <c r="B55" s="104"/>
      <c r="C55" s="105"/>
      <c r="D55" s="105"/>
      <c r="E55" s="105"/>
      <c r="F55" s="105"/>
      <c r="G55" s="105"/>
      <c r="H55" s="105"/>
      <c r="I55" s="50"/>
      <c r="J55" s="50"/>
      <c r="K55" s="106"/>
    </row>
    <row r="56" spans="1:12" ht="14.45" customHeight="1" thickBot="1" x14ac:dyDescent="0.5">
      <c r="A56" s="1" t="s">
        <v>58</v>
      </c>
      <c r="B56" s="325" t="s">
        <v>261</v>
      </c>
      <c r="C56" s="326"/>
      <c r="D56" s="326"/>
      <c r="E56" s="326"/>
      <c r="F56" s="326"/>
      <c r="G56" s="326"/>
      <c r="H56" s="206" t="s">
        <v>54</v>
      </c>
      <c r="I56" s="30"/>
      <c r="J56" s="25"/>
      <c r="K56" s="56">
        <v>10</v>
      </c>
    </row>
    <row r="57" spans="1:12" ht="46.5" customHeight="1" x14ac:dyDescent="0.45">
      <c r="B57" s="333" t="s">
        <v>262</v>
      </c>
      <c r="C57" s="334"/>
      <c r="D57" s="334"/>
      <c r="E57" s="334"/>
      <c r="F57" s="334"/>
      <c r="G57" s="334"/>
      <c r="H57" s="334"/>
      <c r="I57" s="43"/>
      <c r="J57" s="25"/>
      <c r="K57" s="56"/>
    </row>
    <row r="58" spans="1:12" ht="3.75" customHeight="1" thickBot="1" x14ac:dyDescent="0.5">
      <c r="B58" s="104"/>
      <c r="C58" s="105"/>
      <c r="D58" s="105"/>
      <c r="E58" s="105"/>
      <c r="F58" s="105"/>
      <c r="G58" s="105"/>
      <c r="H58" s="105"/>
      <c r="I58" s="50"/>
      <c r="J58" s="50"/>
      <c r="K58" s="106"/>
    </row>
    <row r="59" spans="1:12" ht="14.45" customHeight="1" thickBot="1" x14ac:dyDescent="0.5">
      <c r="A59" s="1" t="s">
        <v>58</v>
      </c>
      <c r="B59" s="325" t="s">
        <v>197</v>
      </c>
      <c r="C59" s="326"/>
      <c r="D59" s="326"/>
      <c r="E59" s="326"/>
      <c r="F59" s="326"/>
      <c r="G59" s="326"/>
      <c r="H59" s="206" t="s">
        <v>54</v>
      </c>
      <c r="I59" s="30"/>
      <c r="J59" s="25" t="s">
        <v>41</v>
      </c>
      <c r="K59" s="56">
        <v>2</v>
      </c>
    </row>
    <row r="60" spans="1:12" ht="95.25" customHeight="1" x14ac:dyDescent="0.45">
      <c r="B60" s="333" t="s">
        <v>263</v>
      </c>
      <c r="C60" s="334"/>
      <c r="D60" s="334"/>
      <c r="E60" s="334"/>
      <c r="F60" s="334"/>
      <c r="G60" s="334"/>
      <c r="H60" s="334"/>
      <c r="I60" s="43"/>
      <c r="J60" s="25"/>
      <c r="K60" s="56"/>
    </row>
    <row r="61" spans="1:12" ht="3.75" customHeight="1" thickBot="1" x14ac:dyDescent="0.5">
      <c r="B61" s="104"/>
      <c r="C61" s="105"/>
      <c r="D61" s="105"/>
      <c r="E61" s="105"/>
      <c r="F61" s="105"/>
      <c r="G61" s="105"/>
      <c r="H61" s="105"/>
      <c r="I61" s="50"/>
      <c r="J61" s="50"/>
      <c r="K61" s="106"/>
    </row>
    <row r="62" spans="1:12" ht="30.75" customHeight="1" thickBot="1" x14ac:dyDescent="0.5">
      <c r="A62" s="1" t="s">
        <v>58</v>
      </c>
      <c r="B62" s="325" t="s">
        <v>198</v>
      </c>
      <c r="C62" s="326"/>
      <c r="D62" s="326"/>
      <c r="E62" s="326"/>
      <c r="F62" s="326"/>
      <c r="G62" s="326"/>
      <c r="H62" s="206" t="s">
        <v>54</v>
      </c>
      <c r="I62" s="30"/>
      <c r="J62" s="25"/>
      <c r="K62" s="56">
        <v>1</v>
      </c>
    </row>
    <row r="63" spans="1:12" ht="122.25" customHeight="1" x14ac:dyDescent="0.45">
      <c r="B63" s="333" t="s">
        <v>264</v>
      </c>
      <c r="C63" s="334"/>
      <c r="D63" s="334"/>
      <c r="E63" s="334"/>
      <c r="F63" s="334"/>
      <c r="G63" s="334"/>
      <c r="H63" s="334"/>
      <c r="I63" s="43"/>
      <c r="J63" s="25"/>
      <c r="K63" s="56"/>
    </row>
    <row r="64" spans="1:12" ht="3.75" customHeight="1" thickBot="1" x14ac:dyDescent="0.5">
      <c r="B64" s="104"/>
      <c r="C64" s="105"/>
      <c r="D64" s="105"/>
      <c r="E64" s="105"/>
      <c r="F64" s="105"/>
      <c r="G64" s="105"/>
      <c r="H64" s="105"/>
      <c r="I64" s="50"/>
      <c r="J64" s="50"/>
      <c r="K64" s="106"/>
    </row>
    <row r="65" spans="1:12" ht="14.45" customHeight="1" thickBot="1" x14ac:dyDescent="0.5">
      <c r="A65" s="1" t="s">
        <v>58</v>
      </c>
      <c r="B65" s="318" t="s">
        <v>199</v>
      </c>
      <c r="C65" s="319"/>
      <c r="D65" s="319"/>
      <c r="E65" s="319"/>
      <c r="F65" s="319"/>
      <c r="G65" s="319"/>
      <c r="H65" s="206" t="s">
        <v>54</v>
      </c>
      <c r="I65" s="30"/>
      <c r="J65" s="25"/>
      <c r="K65" s="56">
        <v>3</v>
      </c>
    </row>
    <row r="66" spans="1:12" ht="63" customHeight="1" x14ac:dyDescent="0.45">
      <c r="B66" s="331" t="s">
        <v>265</v>
      </c>
      <c r="C66" s="332"/>
      <c r="D66" s="332"/>
      <c r="E66" s="332"/>
      <c r="F66" s="332"/>
      <c r="G66" s="332"/>
      <c r="H66" s="332"/>
      <c r="I66" s="48"/>
      <c r="J66" s="190"/>
      <c r="K66" s="195"/>
    </row>
    <row r="67" spans="1:12" ht="3.75" customHeight="1" thickBot="1" x14ac:dyDescent="0.5">
      <c r="B67" s="101"/>
      <c r="C67" s="102"/>
      <c r="D67" s="102"/>
      <c r="E67" s="102"/>
      <c r="F67" s="102"/>
      <c r="G67" s="102"/>
      <c r="H67" s="102"/>
      <c r="K67" s="103"/>
    </row>
    <row r="68" spans="1:12" s="12" customFormat="1" ht="14.45" customHeight="1" thickBot="1" x14ac:dyDescent="0.5">
      <c r="A68" s="8" t="s">
        <v>59</v>
      </c>
      <c r="B68" s="280" t="s">
        <v>200</v>
      </c>
      <c r="C68" s="281"/>
      <c r="D68" s="281"/>
      <c r="E68" s="281"/>
      <c r="F68" s="281"/>
      <c r="G68" s="281"/>
      <c r="H68" s="206" t="s">
        <v>54</v>
      </c>
      <c r="I68" s="33"/>
      <c r="J68" s="34" t="s">
        <v>41</v>
      </c>
      <c r="K68" s="57">
        <v>3</v>
      </c>
      <c r="L68" s="1"/>
    </row>
    <row r="69" spans="1:12" s="12" customFormat="1" ht="75" customHeight="1" x14ac:dyDescent="0.45">
      <c r="A69" s="8"/>
      <c r="B69" s="292" t="s">
        <v>286</v>
      </c>
      <c r="C69" s="293"/>
      <c r="D69" s="293"/>
      <c r="E69" s="293"/>
      <c r="F69" s="293"/>
      <c r="G69" s="293"/>
      <c r="H69" s="293"/>
      <c r="I69" s="187"/>
      <c r="J69" s="49"/>
      <c r="K69" s="68"/>
      <c r="L69" s="1"/>
    </row>
    <row r="70" spans="1:12" s="205" customFormat="1" ht="3.75" customHeight="1" thickBot="1" x14ac:dyDescent="0.5">
      <c r="A70" s="199"/>
      <c r="B70" s="200"/>
      <c r="C70" s="201"/>
      <c r="D70" s="201"/>
      <c r="E70" s="201"/>
      <c r="F70" s="201"/>
      <c r="G70" s="201"/>
      <c r="H70" s="201"/>
      <c r="I70" s="202"/>
      <c r="J70" s="203"/>
      <c r="K70" s="204"/>
      <c r="L70" s="130"/>
    </row>
    <row r="71" spans="1:12" s="12" customFormat="1" ht="14.45" customHeight="1" thickBot="1" x14ac:dyDescent="0.5">
      <c r="A71" s="8" t="s">
        <v>59</v>
      </c>
      <c r="B71" s="280" t="s">
        <v>201</v>
      </c>
      <c r="C71" s="281"/>
      <c r="D71" s="281"/>
      <c r="E71" s="281"/>
      <c r="F71" s="281"/>
      <c r="G71" s="281"/>
      <c r="H71" s="206" t="s">
        <v>54</v>
      </c>
      <c r="I71" s="76"/>
      <c r="J71" s="34" t="s">
        <v>202</v>
      </c>
      <c r="K71" s="56">
        <v>5</v>
      </c>
      <c r="L71" s="1"/>
    </row>
    <row r="72" spans="1:12" s="12" customFormat="1" ht="168.75" customHeight="1" x14ac:dyDescent="0.45">
      <c r="A72" s="8"/>
      <c r="B72" s="288" t="s">
        <v>285</v>
      </c>
      <c r="C72" s="320"/>
      <c r="D72" s="320"/>
      <c r="E72" s="320"/>
      <c r="F72" s="320"/>
      <c r="G72" s="320"/>
      <c r="H72" s="320"/>
      <c r="I72" s="187"/>
      <c r="J72" s="188"/>
      <c r="K72" s="189"/>
      <c r="L72" s="1"/>
    </row>
    <row r="73" spans="1:12" ht="3.75" customHeight="1" thickBot="1" x14ac:dyDescent="0.5">
      <c r="B73" s="77"/>
      <c r="K73" s="59"/>
    </row>
    <row r="74" spans="1:12" s="12" customFormat="1" ht="14.45" customHeight="1" thickBot="1" x14ac:dyDescent="0.5">
      <c r="A74" s="8" t="s">
        <v>59</v>
      </c>
      <c r="B74" s="280" t="s">
        <v>266</v>
      </c>
      <c r="C74" s="281"/>
      <c r="D74" s="281"/>
      <c r="E74" s="281"/>
      <c r="F74" s="207"/>
      <c r="G74" s="208" t="s">
        <v>43</v>
      </c>
      <c r="H74" s="206" t="s">
        <v>53</v>
      </c>
      <c r="I74" s="33"/>
      <c r="J74" s="34"/>
      <c r="K74" s="57">
        <v>3</v>
      </c>
      <c r="L74" s="1"/>
    </row>
    <row r="75" spans="1:12" s="12" customFormat="1" ht="126.75" customHeight="1" x14ac:dyDescent="0.45">
      <c r="A75" s="8"/>
      <c r="B75" s="290" t="s">
        <v>183</v>
      </c>
      <c r="C75" s="335"/>
      <c r="D75" s="335"/>
      <c r="E75" s="335"/>
      <c r="F75" s="335"/>
      <c r="G75" s="335"/>
      <c r="H75" s="335"/>
      <c r="I75" s="43"/>
      <c r="J75" s="46"/>
      <c r="K75" s="57"/>
      <c r="L75" s="1"/>
    </row>
    <row r="76" spans="1:12" ht="3.75" customHeight="1" thickBot="1" x14ac:dyDescent="0.5">
      <c r="B76" s="101"/>
      <c r="C76" s="102"/>
      <c r="D76" s="102"/>
      <c r="E76" s="102"/>
      <c r="F76" s="102"/>
      <c r="G76" s="102"/>
      <c r="H76" s="102"/>
      <c r="K76" s="103"/>
    </row>
    <row r="77" spans="1:12" ht="15" customHeight="1" thickBot="1" x14ac:dyDescent="0.5">
      <c r="B77" s="321" t="s">
        <v>113</v>
      </c>
      <c r="C77" s="322"/>
      <c r="D77" s="322"/>
      <c r="E77" s="322"/>
      <c r="F77" s="322"/>
      <c r="G77" s="322"/>
      <c r="H77" s="322"/>
      <c r="I77" s="99">
        <f>SUM(I26,I29,I32,I35,I38,I41,I47,I53,I56,I59,I62,I65,I68,I50,I44,I71,I74)</f>
        <v>0</v>
      </c>
      <c r="J77" s="99" t="s">
        <v>41</v>
      </c>
      <c r="K77" s="100">
        <f>SUM(K26:K75)</f>
        <v>92</v>
      </c>
    </row>
    <row r="78" spans="1:12" ht="3.75" customHeight="1" thickBot="1" x14ac:dyDescent="0.5">
      <c r="B78" s="78"/>
      <c r="C78" s="62"/>
      <c r="D78" s="62"/>
      <c r="E78" s="62"/>
      <c r="F78" s="62"/>
      <c r="G78" s="62"/>
      <c r="H78" s="62"/>
      <c r="I78" s="50"/>
      <c r="J78" s="50"/>
      <c r="K78" s="58"/>
    </row>
    <row r="79" spans="1:12" ht="15" customHeight="1" thickBot="1" x14ac:dyDescent="0.5">
      <c r="B79" s="94" t="s">
        <v>97</v>
      </c>
      <c r="C79" s="97"/>
      <c r="D79" s="97"/>
      <c r="E79" s="97"/>
      <c r="F79" s="97"/>
      <c r="G79" s="97"/>
      <c r="H79" s="97"/>
      <c r="I79" s="95"/>
      <c r="J79" s="95"/>
      <c r="K79" s="96"/>
    </row>
    <row r="80" spans="1:12" ht="3.75" customHeight="1" thickBot="1" x14ac:dyDescent="0.5">
      <c r="B80" s="78"/>
      <c r="C80" s="50">
        <v>0</v>
      </c>
      <c r="D80" s="50"/>
      <c r="E80" s="50"/>
      <c r="F80" s="50"/>
      <c r="G80" s="50"/>
      <c r="H80" s="50"/>
      <c r="I80" s="109"/>
      <c r="J80" s="50"/>
      <c r="K80" s="58">
        <v>0</v>
      </c>
    </row>
    <row r="81" spans="1:12" ht="18" customHeight="1" thickBot="1" x14ac:dyDescent="0.5">
      <c r="A81" s="1" t="s">
        <v>58</v>
      </c>
      <c r="B81" s="280" t="s">
        <v>131</v>
      </c>
      <c r="C81" s="281"/>
      <c r="D81" s="281"/>
      <c r="E81" s="281"/>
      <c r="F81" s="281"/>
      <c r="G81" s="281"/>
      <c r="H81" s="206" t="s">
        <v>54</v>
      </c>
      <c r="I81" s="83"/>
      <c r="J81" s="20"/>
      <c r="K81" s="108">
        <v>3</v>
      </c>
    </row>
    <row r="82" spans="1:12" ht="63.75" customHeight="1" x14ac:dyDescent="0.45">
      <c r="B82" s="323" t="s">
        <v>284</v>
      </c>
      <c r="C82" s="324"/>
      <c r="D82" s="324"/>
      <c r="E82" s="324"/>
      <c r="F82" s="324"/>
      <c r="G82" s="324"/>
      <c r="H82" s="324"/>
      <c r="I82" s="209"/>
      <c r="J82" s="193"/>
      <c r="K82" s="194"/>
    </row>
    <row r="83" spans="1:12" ht="3.75" customHeight="1" thickBot="1" x14ac:dyDescent="0.5">
      <c r="B83" s="65"/>
      <c r="C83">
        <v>0</v>
      </c>
      <c r="I83" s="173"/>
      <c r="K83" s="59">
        <v>0</v>
      </c>
    </row>
    <row r="84" spans="1:12" ht="15" customHeight="1" thickBot="1" x14ac:dyDescent="0.5">
      <c r="B84" s="321" t="s">
        <v>96</v>
      </c>
      <c r="C84" s="322"/>
      <c r="D84" s="322"/>
      <c r="E84" s="322"/>
      <c r="F84" s="322"/>
      <c r="G84" s="322"/>
      <c r="H84" s="322"/>
      <c r="I84" s="99">
        <f>SUM(I81)</f>
        <v>0</v>
      </c>
      <c r="J84" s="99" t="s">
        <v>41</v>
      </c>
      <c r="K84" s="100">
        <f>SUM(K81)</f>
        <v>3</v>
      </c>
    </row>
    <row r="85" spans="1:12" ht="6" customHeight="1" x14ac:dyDescent="0.45"/>
    <row r="86" spans="1:12" ht="9.75" customHeight="1" x14ac:dyDescent="0.45">
      <c r="B86" s="39"/>
      <c r="C86" s="39"/>
      <c r="D86" s="39"/>
      <c r="E86" s="39"/>
      <c r="F86" s="39"/>
      <c r="G86" s="39"/>
      <c r="H86" s="39"/>
      <c r="I86" s="39"/>
      <c r="J86" s="39"/>
      <c r="K86" s="39"/>
    </row>
    <row r="87" spans="1:12" ht="5.25" customHeight="1" thickBot="1" x14ac:dyDescent="0.5">
      <c r="B87" s="82"/>
      <c r="C87" s="82"/>
      <c r="D87" s="82"/>
      <c r="E87" s="82"/>
      <c r="F87" s="82"/>
      <c r="G87" s="82"/>
      <c r="H87" s="82"/>
      <c r="I87" s="82"/>
      <c r="K87" s="82"/>
    </row>
    <row r="88" spans="1:12" s="17" customFormat="1" ht="15" customHeight="1" thickBot="1" x14ac:dyDescent="0.5">
      <c r="A88" s="16"/>
      <c r="B88" s="341" t="s">
        <v>47</v>
      </c>
      <c r="C88" s="342"/>
      <c r="D88" s="342"/>
      <c r="E88" s="342"/>
      <c r="F88" s="342"/>
      <c r="G88" s="342"/>
      <c r="H88" s="342"/>
      <c r="I88" s="99">
        <f>SUM(I77,I84)</f>
        <v>0</v>
      </c>
      <c r="J88" s="99" t="s">
        <v>41</v>
      </c>
      <c r="K88" s="100">
        <f>SUM(K77,K84)</f>
        <v>95</v>
      </c>
      <c r="L88" s="16"/>
    </row>
    <row r="89" spans="1:12" ht="6" customHeight="1" thickBot="1" x14ac:dyDescent="0.5"/>
    <row r="90" spans="1:12" ht="15" customHeight="1" thickBot="1" x14ac:dyDescent="0.5">
      <c r="B90" s="341" t="s">
        <v>48</v>
      </c>
      <c r="C90" s="342"/>
      <c r="D90" s="342"/>
      <c r="E90" s="342"/>
      <c r="F90" s="342"/>
      <c r="G90" s="342"/>
      <c r="H90" s="342"/>
      <c r="I90" s="110">
        <f>SUM(NEWTotal_Score*100/95)</f>
        <v>0</v>
      </c>
      <c r="J90" s="110" t="s">
        <v>41</v>
      </c>
      <c r="K90" s="100">
        <v>100</v>
      </c>
    </row>
    <row r="93" spans="1:12" ht="111" customHeight="1" x14ac:dyDescent="0.45">
      <c r="B93" s="339" t="s">
        <v>116</v>
      </c>
      <c r="C93" s="340"/>
      <c r="D93" s="336"/>
      <c r="E93" s="337"/>
      <c r="F93" s="337"/>
      <c r="G93" s="337"/>
      <c r="H93" s="338"/>
    </row>
    <row r="94" spans="1:12" x14ac:dyDescent="0.45">
      <c r="B94" s="169"/>
      <c r="C94" s="170"/>
      <c r="D94" s="171"/>
      <c r="E94" s="172"/>
      <c r="F94" s="169"/>
    </row>
    <row r="95" spans="1:12" ht="90.75" customHeight="1" x14ac:dyDescent="0.45">
      <c r="B95" s="339" t="s">
        <v>114</v>
      </c>
      <c r="C95" s="340"/>
      <c r="D95" s="336"/>
      <c r="E95" s="337"/>
      <c r="F95" s="337"/>
      <c r="G95" s="337"/>
      <c r="H95" s="338"/>
    </row>
    <row r="96" spans="1:12" x14ac:dyDescent="0.45">
      <c r="B96" s="169"/>
      <c r="C96" s="170"/>
      <c r="D96" s="171"/>
      <c r="E96" s="172"/>
      <c r="F96" s="169"/>
    </row>
    <row r="97" spans="2:8" ht="114.75" customHeight="1" x14ac:dyDescent="0.45">
      <c r="B97" s="339" t="s">
        <v>115</v>
      </c>
      <c r="C97" s="340"/>
      <c r="D97" s="336"/>
      <c r="E97" s="337"/>
      <c r="F97" s="337"/>
      <c r="G97" s="337"/>
      <c r="H97" s="338"/>
    </row>
  </sheetData>
  <mergeCells count="51">
    <mergeCell ref="B62:G62"/>
    <mergeCell ref="B51:H51"/>
    <mergeCell ref="B66:H66"/>
    <mergeCell ref="B57:H57"/>
    <mergeCell ref="B63:H63"/>
    <mergeCell ref="B60:H60"/>
    <mergeCell ref="B39:H39"/>
    <mergeCell ref="B45:H45"/>
    <mergeCell ref="B54:H54"/>
    <mergeCell ref="B56:G56"/>
    <mergeCell ref="B59:G59"/>
    <mergeCell ref="B50:G50"/>
    <mergeCell ref="O1:W9"/>
    <mergeCell ref="B11:K11"/>
    <mergeCell ref="B23:H23"/>
    <mergeCell ref="B27:H27"/>
    <mergeCell ref="B24:K24"/>
    <mergeCell ref="H1:K9"/>
    <mergeCell ref="D97:H97"/>
    <mergeCell ref="B84:H84"/>
    <mergeCell ref="B93:C93"/>
    <mergeCell ref="B95:C95"/>
    <mergeCell ref="B97:C97"/>
    <mergeCell ref="D93:H93"/>
    <mergeCell ref="D95:H95"/>
    <mergeCell ref="B90:H90"/>
    <mergeCell ref="B88:H88"/>
    <mergeCell ref="B82:H82"/>
    <mergeCell ref="B53:G53"/>
    <mergeCell ref="B26:G26"/>
    <mergeCell ref="B29:G29"/>
    <mergeCell ref="B32:G32"/>
    <mergeCell ref="B35:G35"/>
    <mergeCell ref="B38:G38"/>
    <mergeCell ref="B30:H30"/>
    <mergeCell ref="B42:H42"/>
    <mergeCell ref="B36:H36"/>
    <mergeCell ref="B33:H33"/>
    <mergeCell ref="B48:H48"/>
    <mergeCell ref="B41:G41"/>
    <mergeCell ref="B44:G44"/>
    <mergeCell ref="B47:G47"/>
    <mergeCell ref="B75:H75"/>
    <mergeCell ref="B74:E74"/>
    <mergeCell ref="B65:G65"/>
    <mergeCell ref="B68:G68"/>
    <mergeCell ref="B81:G81"/>
    <mergeCell ref="B72:H72"/>
    <mergeCell ref="B71:G71"/>
    <mergeCell ref="B77:H77"/>
    <mergeCell ref="B69:H69"/>
  </mergeCells>
  <conditionalFormatting sqref="I26:I84 K73:K84">
    <cfRule type="expression" dxfId="12" priority="1">
      <formula>$I26&gt;$K26</formula>
    </cfRule>
  </conditionalFormatting>
  <conditionalFormatting sqref="J77">
    <cfRule type="expression" dxfId="11" priority="20">
      <formula>$I77&gt;$K77</formula>
    </cfRule>
  </conditionalFormatting>
  <conditionalFormatting sqref="J84">
    <cfRule type="expression" dxfId="10" priority="16">
      <formula>$I84&gt;$K84</formula>
    </cfRule>
  </conditionalFormatting>
  <conditionalFormatting sqref="K26:K71">
    <cfRule type="expression" dxfId="9" priority="5">
      <formula>$I26&gt;$K26</formula>
    </cfRule>
  </conditionalFormatting>
  <dataValidations disablePrompts="1" count="2">
    <dataValidation type="decimal" allowBlank="1" showInputMessage="1" showErrorMessage="1" sqref="I26:I27 I29:I30 I53:I54 I32:I33 I35:I36 I47:I48 I56:I57 I62:I63 I59:I60 I65:I66 I38:I39 I44:I45 I50:I51 I68:I71 I41:I42 I74:I75" xr:uid="{06A97A10-100F-4FA2-B7DD-5B4AC569A881}">
      <formula1>0</formula1>
      <formula2>1000000000</formula2>
    </dataValidation>
    <dataValidation type="list" allowBlank="1" showInputMessage="1" showErrorMessage="1" sqref="C16" xr:uid="{22EF7590-438B-4394-A89C-6F3DA25F3537}">
      <formula1>"Community Works"</formula1>
    </dataValidation>
  </dataValidations>
  <hyperlinks>
    <hyperlink ref="G9" location="'About the Tool'!A1" display="GO" xr:uid="{11909A9C-68E8-44C0-BCFE-C2E95F1BB0E3}"/>
    <hyperlink ref="M9" location="'New Projects Rating Tool'!A1" display="GO" xr:uid="{DA7D95D6-0F9A-40C6-9422-212EB1AD489B}"/>
    <hyperlink ref="G5" location="'About the Tool'!A1" display="GO" xr:uid="{722555CD-AA69-4088-82F0-57C1018ECF2E}"/>
    <hyperlink ref="M5" location="'New Projects Rating Tool'!A1" display="GO" xr:uid="{6A7945DC-C841-492D-B978-82359F3FEF76}"/>
    <hyperlink ref="G7" location="'About the Tool'!A1" display="GO" xr:uid="{C75D977B-9E0E-4920-812F-07327D02323F}"/>
    <hyperlink ref="M7" location="'New Projects Rating Tool'!A1" display="GO" xr:uid="{C0A494D8-42E2-4EC5-9333-8675E13FB1E3}"/>
  </hyperlinks>
  <pageMargins left="0.25" right="0.25" top="0.75" bottom="0.75" header="0.3" footer="0.3"/>
  <pageSetup scale="74" fitToHeight="0" orientation="landscape" r:id="rId1"/>
  <headerFooter>
    <oddFooter>&amp;A&amp;RPage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EFCC6-24E3-4F20-9C44-C0C4418E49DD}">
  <dimension ref="A1:XFB112"/>
  <sheetViews>
    <sheetView topLeftCell="A91" workbookViewId="0">
      <selection activeCell="K35" activeCellId="12" sqref="K96 K74 K71 K68 K65 K62 K56 K50 K47 K44 K41 K38 K35"/>
    </sheetView>
  </sheetViews>
  <sheetFormatPr defaultColWidth="0" defaultRowHeight="14.25" x14ac:dyDescent="0.45"/>
  <cols>
    <col min="1" max="1" width="2.3984375" style="1" customWidth="1"/>
    <col min="2" max="2" width="18.59765625" customWidth="1"/>
    <col min="3" max="3" width="42.86328125" customWidth="1"/>
    <col min="4" max="5" width="11.86328125" customWidth="1"/>
    <col min="6" max="6" width="9.1328125" customWidth="1"/>
    <col min="7" max="7" width="11.3984375" customWidth="1"/>
    <col min="8" max="8" width="15.73046875" customWidth="1"/>
    <col min="9" max="9" width="11.1328125" customWidth="1"/>
    <col min="10" max="10" width="11" customWidth="1"/>
    <col min="11" max="11" width="11.1328125" customWidth="1"/>
    <col min="12" max="12" width="3" style="1" customWidth="1"/>
    <col min="13" max="16380" width="9.1328125" hidden="1"/>
    <col min="16381" max="16381" width="3.1328125" hidden="1"/>
    <col min="16382" max="16382" width="1.86328125" hidden="1"/>
    <col min="16383" max="16384" width="1.59765625" hidden="1"/>
  </cols>
  <sheetData>
    <row r="1" spans="1:23" ht="29.25" hidden="1" x14ac:dyDescent="0.9">
      <c r="B1" s="2" t="s">
        <v>0</v>
      </c>
      <c r="C1" s="3"/>
      <c r="D1" s="3"/>
      <c r="E1" s="3"/>
      <c r="F1" s="3"/>
      <c r="G1" s="3"/>
      <c r="H1" s="265"/>
      <c r="I1" s="265"/>
      <c r="J1" s="265"/>
      <c r="K1" s="265"/>
      <c r="L1" s="26"/>
      <c r="M1" s="3"/>
      <c r="N1" s="3"/>
      <c r="O1" s="306"/>
      <c r="P1" s="306"/>
      <c r="Q1" s="306"/>
      <c r="R1" s="306"/>
      <c r="S1" s="306"/>
      <c r="T1" s="306"/>
      <c r="U1" s="306"/>
      <c r="V1" s="306"/>
      <c r="W1" s="306"/>
    </row>
    <row r="2" spans="1:23" ht="6" hidden="1" customHeight="1" x14ac:dyDescent="0.45">
      <c r="B2" s="4"/>
      <c r="C2" s="4"/>
      <c r="D2" s="4"/>
      <c r="E2" s="4"/>
      <c r="F2" s="4"/>
      <c r="G2" s="4"/>
      <c r="H2" s="265"/>
      <c r="I2" s="265"/>
      <c r="J2" s="265"/>
      <c r="K2" s="265"/>
      <c r="L2" s="27"/>
      <c r="M2" s="4"/>
      <c r="N2" s="4"/>
      <c r="O2" s="306"/>
      <c r="P2" s="306"/>
      <c r="Q2" s="306"/>
      <c r="R2" s="306"/>
      <c r="S2" s="306"/>
      <c r="T2" s="306"/>
      <c r="U2" s="306"/>
      <c r="V2" s="306"/>
      <c r="W2" s="306"/>
    </row>
    <row r="3" spans="1:23" ht="3.75" hidden="1" customHeight="1" x14ac:dyDescent="0.45">
      <c r="A3" s="5"/>
      <c r="B3" s="4"/>
      <c r="C3" s="4"/>
      <c r="D3" s="4"/>
      <c r="E3" s="4"/>
      <c r="F3" s="4"/>
      <c r="G3" s="4"/>
      <c r="H3" s="265"/>
      <c r="I3" s="265"/>
      <c r="J3" s="265"/>
      <c r="K3" s="265"/>
      <c r="L3" s="27"/>
      <c r="M3" s="4"/>
      <c r="N3" s="4"/>
      <c r="O3" s="306"/>
      <c r="P3" s="306"/>
      <c r="Q3" s="306"/>
      <c r="R3" s="306"/>
      <c r="S3" s="306"/>
      <c r="T3" s="306"/>
      <c r="U3" s="306"/>
      <c r="V3" s="306"/>
      <c r="W3" s="306"/>
    </row>
    <row r="4" spans="1:23" ht="33" hidden="1" customHeight="1" x14ac:dyDescent="0.45">
      <c r="A4" s="5"/>
      <c r="B4" s="6" t="s">
        <v>1</v>
      </c>
      <c r="C4" s="4"/>
      <c r="D4" s="4"/>
      <c r="E4" s="4"/>
      <c r="F4" s="4"/>
      <c r="G4" s="4"/>
      <c r="H4" s="265"/>
      <c r="I4" s="265"/>
      <c r="J4" s="265"/>
      <c r="K4" s="265"/>
      <c r="L4" s="27"/>
      <c r="M4" s="4"/>
      <c r="N4" s="4"/>
      <c r="O4" s="306"/>
      <c r="P4" s="306"/>
      <c r="Q4" s="306"/>
      <c r="R4" s="306"/>
      <c r="S4" s="306"/>
      <c r="T4" s="306"/>
      <c r="U4" s="306"/>
      <c r="V4" s="306"/>
      <c r="W4" s="306"/>
    </row>
    <row r="5" spans="1:23" ht="3.75" hidden="1" customHeight="1" x14ac:dyDescent="0.45">
      <c r="A5" s="5"/>
      <c r="B5" s="4"/>
      <c r="C5" s="4"/>
      <c r="D5" s="4"/>
      <c r="E5" s="4"/>
      <c r="F5" s="4"/>
      <c r="G5" s="4"/>
      <c r="H5" s="265"/>
      <c r="I5" s="265"/>
      <c r="J5" s="265"/>
      <c r="K5" s="265"/>
      <c r="L5" s="27"/>
      <c r="M5" s="4"/>
      <c r="N5" s="4"/>
      <c r="O5" s="306"/>
      <c r="P5" s="306"/>
      <c r="Q5" s="306"/>
      <c r="R5" s="306"/>
      <c r="S5" s="306"/>
      <c r="T5" s="306"/>
      <c r="U5" s="306"/>
      <c r="V5" s="306"/>
      <c r="W5" s="306"/>
    </row>
    <row r="6" spans="1:23" ht="33" hidden="1" customHeight="1" x14ac:dyDescent="0.45">
      <c r="A6" s="5"/>
      <c r="B6" s="6" t="s">
        <v>2</v>
      </c>
      <c r="C6" s="4"/>
      <c r="D6" s="4"/>
      <c r="E6" s="4"/>
      <c r="F6" s="4"/>
      <c r="G6" s="4"/>
      <c r="H6" s="265"/>
      <c r="I6" s="265"/>
      <c r="J6" s="265"/>
      <c r="K6" s="265"/>
      <c r="L6" s="27"/>
      <c r="M6" s="4"/>
      <c r="N6" s="4"/>
      <c r="O6" s="306"/>
      <c r="P6" s="306"/>
      <c r="Q6" s="306"/>
      <c r="R6" s="306"/>
      <c r="S6" s="306"/>
      <c r="T6" s="306"/>
      <c r="U6" s="306"/>
      <c r="V6" s="306"/>
      <c r="W6" s="306"/>
    </row>
    <row r="7" spans="1:23" ht="3.75" hidden="1" customHeight="1" x14ac:dyDescent="0.45">
      <c r="A7" s="5"/>
      <c r="B7" s="4"/>
      <c r="C7" s="4"/>
      <c r="D7" s="4"/>
      <c r="E7" s="4"/>
      <c r="F7" s="4"/>
      <c r="G7" s="4"/>
      <c r="H7" s="265"/>
      <c r="I7" s="265"/>
      <c r="J7" s="265"/>
      <c r="K7" s="265"/>
      <c r="L7" s="27"/>
      <c r="M7" s="4"/>
      <c r="N7" s="4"/>
      <c r="O7" s="306"/>
      <c r="P7" s="306"/>
      <c r="Q7" s="306"/>
      <c r="R7" s="306"/>
      <c r="S7" s="306"/>
      <c r="T7" s="306"/>
      <c r="U7" s="306"/>
      <c r="V7" s="306"/>
      <c r="W7" s="306"/>
    </row>
    <row r="8" spans="1:23" ht="33" hidden="1" customHeight="1" x14ac:dyDescent="0.45">
      <c r="A8" s="5"/>
      <c r="B8" s="6" t="s">
        <v>3</v>
      </c>
      <c r="C8" s="4"/>
      <c r="D8" s="4"/>
      <c r="E8" s="4"/>
      <c r="F8" s="4"/>
      <c r="G8" s="4"/>
      <c r="H8" s="265"/>
      <c r="I8" s="265"/>
      <c r="J8" s="265"/>
      <c r="K8" s="265"/>
      <c r="L8" s="27"/>
      <c r="M8" s="4"/>
      <c r="N8" s="4"/>
      <c r="O8" s="306"/>
      <c r="P8" s="306"/>
      <c r="Q8" s="306"/>
      <c r="R8" s="306"/>
      <c r="S8" s="306"/>
      <c r="T8" s="306"/>
      <c r="U8" s="306"/>
      <c r="V8" s="306"/>
      <c r="W8" s="306"/>
    </row>
    <row r="9" spans="1:23" ht="3.75" hidden="1" customHeight="1" x14ac:dyDescent="0.45">
      <c r="A9" s="5"/>
      <c r="B9" s="4"/>
      <c r="C9" s="4"/>
      <c r="D9" s="4"/>
      <c r="E9" s="4"/>
      <c r="F9" s="4"/>
      <c r="G9" s="4"/>
      <c r="H9" s="265"/>
      <c r="I9" s="265"/>
      <c r="J9" s="265"/>
      <c r="K9" s="265"/>
      <c r="L9" s="27"/>
      <c r="M9" s="4"/>
      <c r="N9" s="4"/>
      <c r="O9" s="306"/>
      <c r="P9" s="306"/>
      <c r="Q9" s="306"/>
      <c r="R9" s="306"/>
      <c r="S9" s="306"/>
      <c r="T9" s="306"/>
      <c r="U9" s="306"/>
      <c r="V9" s="306"/>
      <c r="W9" s="306"/>
    </row>
    <row r="10" spans="1:23" ht="3.75" customHeight="1" thickBot="1" x14ac:dyDescent="0.5">
      <c r="B10" s="81"/>
    </row>
    <row r="11" spans="1:23" ht="20.65" x14ac:dyDescent="0.6">
      <c r="B11" s="266" t="s">
        <v>228</v>
      </c>
      <c r="C11" s="267"/>
      <c r="D11" s="267"/>
      <c r="E11" s="267"/>
      <c r="F11" s="267"/>
      <c r="G11" s="267"/>
      <c r="H11" s="267"/>
      <c r="I11" s="267"/>
      <c r="J11" s="267"/>
      <c r="K11" s="268"/>
    </row>
    <row r="12" spans="1:23" ht="3.75" customHeight="1" x14ac:dyDescent="0.45">
      <c r="B12" s="65"/>
      <c r="F12" s="123"/>
      <c r="J12" s="123"/>
      <c r="K12" s="59"/>
      <c r="L12"/>
      <c r="N12" s="1"/>
    </row>
    <row r="13" spans="1:23" ht="15.75" customHeight="1" x14ac:dyDescent="0.45">
      <c r="B13" s="112" t="s">
        <v>78</v>
      </c>
      <c r="C13" s="154"/>
      <c r="F13" s="123"/>
      <c r="J13" s="123"/>
      <c r="K13" s="59"/>
      <c r="L13"/>
      <c r="N13" s="1"/>
    </row>
    <row r="14" spans="1:23" ht="3.75" customHeight="1" x14ac:dyDescent="0.45">
      <c r="B14" s="65"/>
      <c r="F14" s="123"/>
      <c r="J14" s="123"/>
      <c r="K14" s="59"/>
      <c r="L14"/>
      <c r="N14" s="1"/>
    </row>
    <row r="15" spans="1:23" ht="15.75" customHeight="1" x14ac:dyDescent="0.45">
      <c r="A15" s="1" t="s">
        <v>4</v>
      </c>
      <c r="B15" s="112" t="s">
        <v>5</v>
      </c>
      <c r="C15" s="40"/>
      <c r="D15" s="114"/>
      <c r="E15" s="113"/>
      <c r="F15" s="113"/>
      <c r="K15" s="59"/>
      <c r="L15"/>
      <c r="N15" s="1"/>
    </row>
    <row r="16" spans="1:23" ht="3.75" customHeight="1" x14ac:dyDescent="0.45">
      <c r="B16" s="112"/>
      <c r="C16" s="21"/>
      <c r="D16" s="113"/>
      <c r="E16" s="113"/>
      <c r="F16" s="113"/>
      <c r="H16" s="123"/>
      <c r="K16" s="59"/>
      <c r="L16"/>
      <c r="N16" s="1"/>
    </row>
    <row r="17" spans="1:14" ht="15.75" customHeight="1" x14ac:dyDescent="0.45">
      <c r="B17" s="112" t="s">
        <v>6</v>
      </c>
      <c r="C17" s="40"/>
      <c r="D17" s="113"/>
      <c r="E17" s="113"/>
      <c r="F17" s="113"/>
      <c r="G17" s="113"/>
      <c r="H17" s="113"/>
      <c r="K17" s="59"/>
      <c r="L17"/>
      <c r="N17" s="1"/>
    </row>
    <row r="18" spans="1:14" ht="3.75" customHeight="1" x14ac:dyDescent="0.45">
      <c r="B18" s="112"/>
      <c r="C18" s="21"/>
      <c r="E18" s="124"/>
      <c r="F18" s="124"/>
      <c r="G18" s="113"/>
      <c r="H18" s="113"/>
      <c r="I18" s="123"/>
      <c r="K18" s="59"/>
      <c r="L18"/>
      <c r="N18" s="1"/>
    </row>
    <row r="19" spans="1:14" x14ac:dyDescent="0.45">
      <c r="B19" s="112" t="s">
        <v>33</v>
      </c>
      <c r="C19" s="40"/>
      <c r="D19" s="113"/>
      <c r="E19" s="113"/>
      <c r="F19" s="113"/>
      <c r="G19" s="113"/>
      <c r="H19" s="113"/>
      <c r="K19" s="61" t="s">
        <v>7</v>
      </c>
      <c r="L19"/>
      <c r="N19" s="1"/>
    </row>
    <row r="20" spans="1:14" ht="3.75" customHeight="1" x14ac:dyDescent="0.45">
      <c r="B20" s="112"/>
      <c r="C20" s="21"/>
      <c r="D20" s="113"/>
      <c r="E20" s="113"/>
      <c r="F20" s="113"/>
      <c r="G20" s="113"/>
      <c r="H20" s="113"/>
      <c r="K20" s="59"/>
      <c r="L20"/>
      <c r="N20" s="1"/>
    </row>
    <row r="21" spans="1:14" x14ac:dyDescent="0.45">
      <c r="B21" s="112" t="s">
        <v>34</v>
      </c>
      <c r="C21" s="40"/>
      <c r="D21" s="113"/>
      <c r="E21" s="113"/>
      <c r="F21" s="113"/>
      <c r="G21" s="113"/>
      <c r="H21" s="113"/>
      <c r="I21" s="1"/>
      <c r="K21" s="59"/>
      <c r="L21"/>
      <c r="N21" s="1"/>
    </row>
    <row r="22" spans="1:14" ht="3.75" customHeight="1" thickBot="1" x14ac:dyDescent="0.5">
      <c r="B22" s="65"/>
      <c r="F22" s="111"/>
      <c r="J22" s="111"/>
      <c r="K22" s="59"/>
    </row>
    <row r="23" spans="1:14" s="12" customFormat="1" ht="30" customHeight="1" thickBot="1" x14ac:dyDescent="0.5">
      <c r="A23" s="8"/>
      <c r="B23" s="343"/>
      <c r="C23" s="344"/>
      <c r="D23" s="344"/>
      <c r="E23" s="344"/>
      <c r="F23" s="344"/>
      <c r="G23" s="344"/>
      <c r="H23" s="344"/>
      <c r="I23" s="69" t="s">
        <v>37</v>
      </c>
      <c r="J23" s="10"/>
      <c r="K23" s="70" t="s">
        <v>38</v>
      </c>
      <c r="L23" s="1"/>
    </row>
    <row r="24" spans="1:14" ht="15" customHeight="1" thickBot="1" x14ac:dyDescent="0.5">
      <c r="B24" s="345" t="s">
        <v>111</v>
      </c>
      <c r="C24" s="346"/>
      <c r="D24" s="346"/>
      <c r="E24" s="346"/>
      <c r="F24" s="346"/>
      <c r="G24" s="346"/>
      <c r="H24" s="346"/>
      <c r="I24" s="346"/>
      <c r="J24" s="346"/>
      <c r="K24" s="347"/>
    </row>
    <row r="25" spans="1:14" ht="6" customHeight="1" thickBot="1" x14ac:dyDescent="0.5">
      <c r="B25" s="65"/>
      <c r="I25" s="13"/>
      <c r="K25" s="59"/>
    </row>
    <row r="26" spans="1:14" ht="33.75" customHeight="1" thickBot="1" x14ac:dyDescent="0.5">
      <c r="A26" s="1" t="s">
        <v>58</v>
      </c>
      <c r="B26" s="327" t="s">
        <v>110</v>
      </c>
      <c r="C26" s="328"/>
      <c r="D26" s="328"/>
      <c r="E26" s="328"/>
      <c r="F26" s="328"/>
      <c r="G26" s="328"/>
      <c r="H26" s="206" t="s">
        <v>54</v>
      </c>
      <c r="I26" s="30"/>
      <c r="J26" s="25" t="s">
        <v>41</v>
      </c>
      <c r="K26" s="55">
        <v>20</v>
      </c>
    </row>
    <row r="27" spans="1:14" ht="66" customHeight="1" x14ac:dyDescent="0.45">
      <c r="B27" s="333" t="s">
        <v>283</v>
      </c>
      <c r="C27" s="334"/>
      <c r="D27" s="334"/>
      <c r="E27" s="334"/>
      <c r="F27" s="334"/>
      <c r="G27" s="334"/>
      <c r="H27" s="334"/>
      <c r="I27" s="48"/>
      <c r="J27" s="190"/>
      <c r="K27" s="191"/>
    </row>
    <row r="28" spans="1:14" ht="6" customHeight="1" thickBot="1" x14ac:dyDescent="0.5">
      <c r="B28" s="65"/>
      <c r="I28" s="13"/>
      <c r="K28" s="59"/>
    </row>
    <row r="29" spans="1:14" ht="16.5" customHeight="1" thickBot="1" x14ac:dyDescent="0.5">
      <c r="A29" s="1" t="s">
        <v>58</v>
      </c>
      <c r="B29" s="325" t="s">
        <v>187</v>
      </c>
      <c r="C29" s="326"/>
      <c r="D29" s="326"/>
      <c r="E29" s="326"/>
      <c r="F29" s="326"/>
      <c r="G29" s="326"/>
      <c r="H29" s="206" t="s">
        <v>54</v>
      </c>
      <c r="I29" s="30"/>
      <c r="J29" s="25" t="s">
        <v>41</v>
      </c>
      <c r="K29" s="56">
        <v>10</v>
      </c>
    </row>
    <row r="30" spans="1:14" ht="60" customHeight="1" x14ac:dyDescent="0.45">
      <c r="B30" s="329" t="s">
        <v>282</v>
      </c>
      <c r="C30" s="330"/>
      <c r="D30" s="330"/>
      <c r="E30" s="330"/>
      <c r="F30" s="330"/>
      <c r="G30" s="330"/>
      <c r="H30" s="330"/>
      <c r="I30" s="43"/>
      <c r="J30" s="25"/>
      <c r="K30" s="56"/>
    </row>
    <row r="31" spans="1:14" ht="5.25" customHeight="1" thickBot="1" x14ac:dyDescent="0.5">
      <c r="B31" s="104"/>
      <c r="C31" s="105"/>
      <c r="D31" s="105"/>
      <c r="E31" s="105"/>
      <c r="F31" s="105"/>
      <c r="G31" s="105"/>
      <c r="H31" s="105"/>
      <c r="I31" s="50"/>
      <c r="J31" s="50"/>
      <c r="K31" s="106"/>
    </row>
    <row r="32" spans="1:14" ht="16.5" customHeight="1" thickBot="1" x14ac:dyDescent="0.5">
      <c r="A32" s="1" t="s">
        <v>58</v>
      </c>
      <c r="B32" s="325" t="s">
        <v>188</v>
      </c>
      <c r="C32" s="326"/>
      <c r="D32" s="326"/>
      <c r="E32" s="326"/>
      <c r="F32" s="326"/>
      <c r="G32" s="326"/>
      <c r="H32" s="206" t="s">
        <v>54</v>
      </c>
      <c r="I32" s="30"/>
      <c r="J32" s="25" t="s">
        <v>41</v>
      </c>
      <c r="K32" s="56">
        <v>5</v>
      </c>
    </row>
    <row r="33" spans="1:12" ht="60" customHeight="1" x14ac:dyDescent="0.45">
      <c r="B33" s="329" t="s">
        <v>281</v>
      </c>
      <c r="C33" s="330"/>
      <c r="D33" s="330"/>
      <c r="E33" s="330"/>
      <c r="F33" s="330"/>
      <c r="G33" s="330"/>
      <c r="H33" s="330"/>
      <c r="I33" s="43"/>
      <c r="J33" s="25"/>
      <c r="K33" s="56"/>
    </row>
    <row r="34" spans="1:12" ht="5.25" customHeight="1" thickBot="1" x14ac:dyDescent="0.5">
      <c r="B34" s="104"/>
      <c r="C34" s="105"/>
      <c r="D34" s="105"/>
      <c r="E34" s="105"/>
      <c r="F34" s="105"/>
      <c r="G34" s="105"/>
      <c r="H34" s="105"/>
      <c r="I34" s="50"/>
      <c r="J34" s="50"/>
      <c r="K34" s="106"/>
    </row>
    <row r="35" spans="1:12" ht="16.5" customHeight="1" thickBot="1" x14ac:dyDescent="0.5">
      <c r="A35" s="1" t="s">
        <v>58</v>
      </c>
      <c r="B35" s="325" t="s">
        <v>189</v>
      </c>
      <c r="C35" s="326"/>
      <c r="D35" s="326"/>
      <c r="E35" s="326"/>
      <c r="F35" s="326"/>
      <c r="G35" s="326"/>
      <c r="H35" s="206" t="s">
        <v>53</v>
      </c>
      <c r="I35" s="30"/>
      <c r="J35" s="25" t="s">
        <v>41</v>
      </c>
      <c r="K35" s="56">
        <v>10</v>
      </c>
    </row>
    <row r="36" spans="1:12" ht="75.75" customHeight="1" x14ac:dyDescent="0.45">
      <c r="B36" s="329" t="s">
        <v>191</v>
      </c>
      <c r="C36" s="330"/>
      <c r="D36" s="330"/>
      <c r="E36" s="330"/>
      <c r="F36" s="330"/>
      <c r="G36" s="330"/>
      <c r="H36" s="330"/>
      <c r="I36" s="43"/>
      <c r="J36" s="25"/>
      <c r="K36" s="56"/>
    </row>
    <row r="37" spans="1:12" ht="5.25" customHeight="1" thickBot="1" x14ac:dyDescent="0.5">
      <c r="B37" s="104"/>
      <c r="C37" s="105"/>
      <c r="D37" s="105"/>
      <c r="E37" s="105"/>
      <c r="F37" s="105"/>
      <c r="G37" s="105"/>
      <c r="H37" s="105"/>
      <c r="I37" s="50"/>
      <c r="J37" s="50"/>
      <c r="K37" s="106"/>
    </row>
    <row r="38" spans="1:12" ht="14.45" customHeight="1" thickBot="1" x14ac:dyDescent="0.5">
      <c r="A38" s="1" t="s">
        <v>58</v>
      </c>
      <c r="B38" s="325" t="s">
        <v>190</v>
      </c>
      <c r="C38" s="326"/>
      <c r="D38" s="326"/>
      <c r="E38" s="326"/>
      <c r="F38" s="326"/>
      <c r="G38" s="326"/>
      <c r="H38" s="206" t="s">
        <v>53</v>
      </c>
      <c r="I38" s="30"/>
      <c r="J38" s="25" t="s">
        <v>41</v>
      </c>
      <c r="K38" s="57">
        <v>5</v>
      </c>
    </row>
    <row r="39" spans="1:12" ht="62.25" customHeight="1" x14ac:dyDescent="0.45">
      <c r="B39" s="329" t="s">
        <v>280</v>
      </c>
      <c r="C39" s="330"/>
      <c r="D39" s="330"/>
      <c r="E39" s="330"/>
      <c r="F39" s="330"/>
      <c r="G39" s="330"/>
      <c r="H39" s="330"/>
      <c r="I39" s="43"/>
      <c r="J39" s="25"/>
      <c r="K39" s="57"/>
    </row>
    <row r="40" spans="1:12" ht="5.25" customHeight="1" thickBot="1" x14ac:dyDescent="0.5">
      <c r="B40" s="78"/>
      <c r="C40" s="50"/>
      <c r="D40" s="50"/>
      <c r="E40" s="50"/>
      <c r="F40" s="50"/>
      <c r="G40" s="50"/>
      <c r="H40" s="50"/>
      <c r="I40" s="50"/>
      <c r="J40" s="50"/>
      <c r="K40" s="58"/>
    </row>
    <row r="41" spans="1:12" ht="14.45" customHeight="1" thickBot="1" x14ac:dyDescent="0.5">
      <c r="A41" s="1" t="s">
        <v>58</v>
      </c>
      <c r="B41" s="325" t="s">
        <v>192</v>
      </c>
      <c r="C41" s="326"/>
      <c r="D41" s="326"/>
      <c r="E41" s="326"/>
      <c r="F41" s="326"/>
      <c r="G41" s="326"/>
      <c r="H41" s="206" t="s">
        <v>54</v>
      </c>
      <c r="I41" s="30"/>
      <c r="J41" s="25"/>
      <c r="K41" s="56">
        <v>3</v>
      </c>
    </row>
    <row r="42" spans="1:12" ht="51.75" customHeight="1" x14ac:dyDescent="0.45">
      <c r="B42" s="331" t="s">
        <v>279</v>
      </c>
      <c r="C42" s="332"/>
      <c r="D42" s="332"/>
      <c r="E42" s="332"/>
      <c r="F42" s="332"/>
      <c r="G42" s="332"/>
      <c r="H42" s="332"/>
      <c r="I42" s="43"/>
      <c r="J42" s="25"/>
      <c r="K42" s="56"/>
    </row>
    <row r="43" spans="1:12" ht="5.25" customHeight="1" thickBot="1" x14ac:dyDescent="0.5">
      <c r="B43" s="104"/>
      <c r="C43" s="105"/>
      <c r="D43" s="105"/>
      <c r="E43" s="105"/>
      <c r="F43" s="105"/>
      <c r="G43" s="105"/>
      <c r="H43" s="105"/>
      <c r="I43" s="50"/>
      <c r="J43" s="50"/>
      <c r="K43" s="107"/>
    </row>
    <row r="44" spans="1:12" s="12" customFormat="1" ht="14.45" customHeight="1" thickBot="1" x14ac:dyDescent="0.5">
      <c r="A44" s="8" t="s">
        <v>59</v>
      </c>
      <c r="B44" s="280" t="s">
        <v>193</v>
      </c>
      <c r="C44" s="281"/>
      <c r="D44" s="281"/>
      <c r="E44" s="281"/>
      <c r="F44" s="281"/>
      <c r="G44" s="281"/>
      <c r="H44" s="206" t="s">
        <v>54</v>
      </c>
      <c r="I44" s="33"/>
      <c r="J44" s="34"/>
      <c r="K44" s="57">
        <v>3</v>
      </c>
      <c r="L44" s="1"/>
    </row>
    <row r="45" spans="1:12" s="12" customFormat="1" ht="31.9" customHeight="1" x14ac:dyDescent="0.45">
      <c r="A45" s="8"/>
      <c r="B45" s="292" t="s">
        <v>278</v>
      </c>
      <c r="C45" s="293"/>
      <c r="D45" s="293"/>
      <c r="E45" s="293"/>
      <c r="F45" s="293"/>
      <c r="G45" s="293"/>
      <c r="H45" s="293"/>
      <c r="I45" s="48"/>
      <c r="J45" s="49"/>
      <c r="K45" s="68"/>
      <c r="L45" s="1"/>
    </row>
    <row r="46" spans="1:12" ht="5.25" customHeight="1" thickBot="1" x14ac:dyDescent="0.5">
      <c r="B46" s="101"/>
      <c r="C46" s="102"/>
      <c r="D46" s="102"/>
      <c r="E46" s="102"/>
      <c r="F46" s="102"/>
      <c r="G46" s="102"/>
      <c r="H46" s="102"/>
      <c r="K46" s="56"/>
    </row>
    <row r="47" spans="1:12" ht="14.45" customHeight="1" thickBot="1" x14ac:dyDescent="0.5">
      <c r="A47" s="1" t="s">
        <v>58</v>
      </c>
      <c r="B47" s="325" t="s">
        <v>205</v>
      </c>
      <c r="C47" s="326"/>
      <c r="D47" s="326"/>
      <c r="E47" s="326"/>
      <c r="F47" s="326"/>
      <c r="G47" s="326"/>
      <c r="H47" s="206" t="s">
        <v>54</v>
      </c>
      <c r="I47" s="30"/>
      <c r="J47" s="25"/>
      <c r="K47" s="56">
        <v>3</v>
      </c>
    </row>
    <row r="48" spans="1:12" ht="48.75" customHeight="1" x14ac:dyDescent="0.45">
      <c r="B48" s="333" t="s">
        <v>277</v>
      </c>
      <c r="C48" s="334"/>
      <c r="D48" s="334"/>
      <c r="E48" s="334"/>
      <c r="F48" s="334"/>
      <c r="G48" s="334"/>
      <c r="H48" s="334"/>
      <c r="I48" s="43"/>
      <c r="J48" s="25"/>
      <c r="K48" s="56"/>
    </row>
    <row r="49" spans="1:11" ht="5.25" customHeight="1" thickBot="1" x14ac:dyDescent="0.5">
      <c r="B49" s="104"/>
      <c r="C49" s="105"/>
      <c r="D49" s="105"/>
      <c r="E49" s="105"/>
      <c r="F49" s="105"/>
      <c r="G49" s="105"/>
      <c r="H49" s="105"/>
      <c r="I49" s="50"/>
      <c r="J49" s="50"/>
      <c r="K49" s="107"/>
    </row>
    <row r="50" spans="1:11" ht="14.45" customHeight="1" thickBot="1" x14ac:dyDescent="0.5">
      <c r="A50" s="1" t="s">
        <v>58</v>
      </c>
      <c r="B50" s="325" t="s">
        <v>195</v>
      </c>
      <c r="C50" s="326"/>
      <c r="D50" s="326"/>
      <c r="E50" s="326"/>
      <c r="F50" s="326"/>
      <c r="G50" s="326"/>
      <c r="H50" s="206" t="s">
        <v>54</v>
      </c>
      <c r="I50" s="30"/>
      <c r="J50" s="25"/>
      <c r="K50" s="56">
        <v>3</v>
      </c>
    </row>
    <row r="51" spans="1:11" ht="63" customHeight="1" x14ac:dyDescent="0.45">
      <c r="B51" s="331" t="s">
        <v>276</v>
      </c>
      <c r="C51" s="332"/>
      <c r="D51" s="332"/>
      <c r="E51" s="332"/>
      <c r="F51" s="332"/>
      <c r="G51" s="332"/>
      <c r="H51" s="332"/>
      <c r="I51" s="43"/>
      <c r="J51" s="25"/>
      <c r="K51" s="56"/>
    </row>
    <row r="52" spans="1:11" ht="5.25" customHeight="1" thickBot="1" x14ac:dyDescent="0.5">
      <c r="B52" s="104"/>
      <c r="C52" s="105"/>
      <c r="D52" s="105"/>
      <c r="E52" s="105"/>
      <c r="F52" s="105"/>
      <c r="G52" s="105"/>
      <c r="H52" s="105"/>
      <c r="I52" s="50"/>
      <c r="J52" s="50"/>
      <c r="K52" s="107"/>
    </row>
    <row r="53" spans="1:11" ht="14.45" customHeight="1" thickBot="1" x14ac:dyDescent="0.5">
      <c r="A53" s="1" t="s">
        <v>58</v>
      </c>
      <c r="B53" s="325" t="s">
        <v>196</v>
      </c>
      <c r="C53" s="326"/>
      <c r="D53" s="326"/>
      <c r="E53" s="326"/>
      <c r="F53" s="326"/>
      <c r="G53" s="326"/>
      <c r="H53" s="206" t="s">
        <v>54</v>
      </c>
      <c r="I53" s="30"/>
      <c r="J53" s="25" t="s">
        <v>41</v>
      </c>
      <c r="K53" s="56">
        <v>3</v>
      </c>
    </row>
    <row r="54" spans="1:11" ht="60.75" customHeight="1" x14ac:dyDescent="0.45">
      <c r="B54" s="333" t="s">
        <v>275</v>
      </c>
      <c r="C54" s="334"/>
      <c r="D54" s="334"/>
      <c r="E54" s="334"/>
      <c r="F54" s="334"/>
      <c r="G54" s="334"/>
      <c r="H54" s="334"/>
      <c r="I54" s="43"/>
      <c r="J54" s="25"/>
      <c r="K54" s="56"/>
    </row>
    <row r="55" spans="1:11" ht="5.25" customHeight="1" thickBot="1" x14ac:dyDescent="0.5">
      <c r="B55" s="104"/>
      <c r="C55" s="105"/>
      <c r="D55" s="105"/>
      <c r="E55" s="105"/>
      <c r="F55" s="105"/>
      <c r="G55" s="105"/>
      <c r="H55" s="105"/>
      <c r="I55" s="50"/>
      <c r="J55" s="50"/>
      <c r="K55" s="106"/>
    </row>
    <row r="56" spans="1:11" ht="14.45" customHeight="1" thickBot="1" x14ac:dyDescent="0.5">
      <c r="A56" s="1" t="s">
        <v>58</v>
      </c>
      <c r="B56" s="325" t="s">
        <v>267</v>
      </c>
      <c r="C56" s="326"/>
      <c r="D56" s="326"/>
      <c r="E56" s="326"/>
      <c r="F56" s="326"/>
      <c r="G56" s="326"/>
      <c r="H56" s="206" t="s">
        <v>53</v>
      </c>
      <c r="I56" s="30"/>
      <c r="J56" s="25"/>
      <c r="K56" s="56">
        <v>10</v>
      </c>
    </row>
    <row r="57" spans="1:11" ht="46.5" customHeight="1" x14ac:dyDescent="0.45">
      <c r="B57" s="333" t="s">
        <v>274</v>
      </c>
      <c r="C57" s="334"/>
      <c r="D57" s="334"/>
      <c r="E57" s="334"/>
      <c r="F57" s="334"/>
      <c r="G57" s="334"/>
      <c r="H57" s="334"/>
      <c r="I57" s="43"/>
      <c r="J57" s="25"/>
      <c r="K57" s="56"/>
    </row>
    <row r="58" spans="1:11" ht="5.25" customHeight="1" thickBot="1" x14ac:dyDescent="0.5">
      <c r="B58" s="104"/>
      <c r="C58" s="105"/>
      <c r="D58" s="105"/>
      <c r="E58" s="105"/>
      <c r="F58" s="105"/>
      <c r="G58" s="105"/>
      <c r="H58" s="105"/>
      <c r="I58" s="50"/>
      <c r="J58" s="50"/>
      <c r="K58" s="106"/>
    </row>
    <row r="59" spans="1:11" ht="14.45" customHeight="1" thickBot="1" x14ac:dyDescent="0.5">
      <c r="A59" s="1" t="s">
        <v>58</v>
      </c>
      <c r="B59" s="325" t="s">
        <v>206</v>
      </c>
      <c r="C59" s="326"/>
      <c r="D59" s="326"/>
      <c r="E59" s="326"/>
      <c r="F59" s="326"/>
      <c r="G59" s="326"/>
      <c r="H59" s="206" t="s">
        <v>54</v>
      </c>
      <c r="I59" s="30"/>
      <c r="J59" s="25" t="s">
        <v>41</v>
      </c>
      <c r="K59" s="56">
        <v>2</v>
      </c>
    </row>
    <row r="60" spans="1:11" ht="95.25" customHeight="1" x14ac:dyDescent="0.45">
      <c r="B60" s="333" t="s">
        <v>273</v>
      </c>
      <c r="C60" s="334"/>
      <c r="D60" s="334"/>
      <c r="E60" s="334"/>
      <c r="F60" s="334"/>
      <c r="G60" s="334"/>
      <c r="H60" s="334"/>
      <c r="I60" s="43"/>
      <c r="J60" s="25"/>
      <c r="K60" s="56"/>
    </row>
    <row r="61" spans="1:11" ht="5.25" customHeight="1" thickBot="1" x14ac:dyDescent="0.5">
      <c r="B61" s="104"/>
      <c r="C61" s="105"/>
      <c r="D61" s="105"/>
      <c r="E61" s="105"/>
      <c r="F61" s="105"/>
      <c r="G61" s="105"/>
      <c r="H61" s="105"/>
      <c r="I61" s="50"/>
      <c r="J61" s="50"/>
      <c r="K61" s="106"/>
    </row>
    <row r="62" spans="1:11" ht="31.5" customHeight="1" thickBot="1" x14ac:dyDescent="0.5">
      <c r="A62" s="1" t="s">
        <v>58</v>
      </c>
      <c r="B62" s="325" t="s">
        <v>198</v>
      </c>
      <c r="C62" s="326"/>
      <c r="D62" s="326"/>
      <c r="E62" s="326"/>
      <c r="F62" s="326"/>
      <c r="G62" s="326"/>
      <c r="H62" s="206" t="s">
        <v>54</v>
      </c>
      <c r="I62" s="30"/>
      <c r="J62" s="25"/>
      <c r="K62" s="56">
        <v>1</v>
      </c>
    </row>
    <row r="63" spans="1:11" ht="122.25" customHeight="1" x14ac:dyDescent="0.45">
      <c r="B63" s="333" t="s">
        <v>269</v>
      </c>
      <c r="C63" s="334"/>
      <c r="D63" s="334"/>
      <c r="E63" s="334"/>
      <c r="F63" s="334"/>
      <c r="G63" s="334"/>
      <c r="H63" s="334"/>
      <c r="I63" s="43"/>
      <c r="J63" s="25"/>
      <c r="K63" s="56"/>
    </row>
    <row r="64" spans="1:11" ht="5.25" customHeight="1" thickBot="1" x14ac:dyDescent="0.5">
      <c r="B64" s="104"/>
      <c r="C64" s="105"/>
      <c r="D64" s="105"/>
      <c r="E64" s="105"/>
      <c r="F64" s="105"/>
      <c r="G64" s="105"/>
      <c r="H64" s="105"/>
      <c r="I64" s="50"/>
      <c r="J64" s="50"/>
      <c r="K64" s="106"/>
    </row>
    <row r="65" spans="1:12" ht="14.45" customHeight="1" thickBot="1" x14ac:dyDescent="0.5">
      <c r="A65" s="1" t="s">
        <v>58</v>
      </c>
      <c r="B65" s="325" t="s">
        <v>207</v>
      </c>
      <c r="C65" s="326"/>
      <c r="D65" s="326"/>
      <c r="E65" s="326"/>
      <c r="F65" s="326"/>
      <c r="G65" s="326"/>
      <c r="H65" s="206" t="s">
        <v>54</v>
      </c>
      <c r="I65" s="30"/>
      <c r="J65" s="25"/>
      <c r="K65" s="56">
        <v>3</v>
      </c>
    </row>
    <row r="66" spans="1:12" ht="74.25" customHeight="1" x14ac:dyDescent="0.45">
      <c r="B66" s="331" t="s">
        <v>272</v>
      </c>
      <c r="C66" s="332"/>
      <c r="D66" s="332"/>
      <c r="E66" s="332"/>
      <c r="F66" s="332"/>
      <c r="G66" s="332"/>
      <c r="H66" s="332"/>
      <c r="I66" s="43"/>
      <c r="J66" s="25"/>
      <c r="K66" s="56"/>
    </row>
    <row r="67" spans="1:12" ht="5.25" customHeight="1" thickBot="1" x14ac:dyDescent="0.5">
      <c r="B67" s="104"/>
      <c r="C67" s="105"/>
      <c r="D67" s="105"/>
      <c r="E67" s="105"/>
      <c r="F67" s="105"/>
      <c r="G67" s="105"/>
      <c r="H67" s="105"/>
      <c r="I67" s="50"/>
      <c r="J67" s="50"/>
      <c r="K67" s="106"/>
    </row>
    <row r="68" spans="1:12" ht="14.45" customHeight="1" thickBot="1" x14ac:dyDescent="0.5">
      <c r="A68" s="1" t="s">
        <v>58</v>
      </c>
      <c r="B68" s="325" t="s">
        <v>200</v>
      </c>
      <c r="C68" s="326"/>
      <c r="D68" s="326"/>
      <c r="E68" s="326"/>
      <c r="F68" s="326"/>
      <c r="G68" s="326"/>
      <c r="H68" s="206" t="s">
        <v>54</v>
      </c>
      <c r="I68" s="30"/>
      <c r="J68" s="25" t="s">
        <v>41</v>
      </c>
      <c r="K68" s="56">
        <v>3</v>
      </c>
    </row>
    <row r="69" spans="1:12" ht="92.25" customHeight="1" x14ac:dyDescent="0.45">
      <c r="B69" s="348" t="s">
        <v>270</v>
      </c>
      <c r="C69" s="349"/>
      <c r="D69" s="349"/>
      <c r="E69" s="349"/>
      <c r="F69" s="349"/>
      <c r="G69" s="349"/>
      <c r="H69" s="349"/>
      <c r="I69" s="43"/>
      <c r="J69" s="25"/>
      <c r="K69" s="56"/>
    </row>
    <row r="70" spans="1:12" ht="5.25" customHeight="1" thickBot="1" x14ac:dyDescent="0.5">
      <c r="B70" s="101"/>
      <c r="C70" s="102"/>
      <c r="D70" s="102"/>
      <c r="E70" s="102"/>
      <c r="F70" s="102"/>
      <c r="G70" s="102"/>
      <c r="H70" s="102"/>
      <c r="K70" s="103"/>
    </row>
    <row r="71" spans="1:12" s="12" customFormat="1" ht="14.45" customHeight="1" thickBot="1" x14ac:dyDescent="0.5">
      <c r="A71" s="8" t="s">
        <v>59</v>
      </c>
      <c r="B71" s="280" t="s">
        <v>201</v>
      </c>
      <c r="C71" s="281"/>
      <c r="D71" s="281"/>
      <c r="E71" s="281"/>
      <c r="F71" s="281"/>
      <c r="G71" s="281"/>
      <c r="H71" s="206" t="s">
        <v>54</v>
      </c>
      <c r="I71" s="76"/>
      <c r="J71" s="34" t="s">
        <v>202</v>
      </c>
      <c r="K71" s="56">
        <v>5</v>
      </c>
      <c r="L71" s="1"/>
    </row>
    <row r="72" spans="1:12" s="12" customFormat="1" ht="181.5" customHeight="1" x14ac:dyDescent="0.45">
      <c r="A72" s="8"/>
      <c r="B72" s="351" t="s">
        <v>268</v>
      </c>
      <c r="C72" s="352"/>
      <c r="D72" s="352"/>
      <c r="E72" s="352"/>
      <c r="F72" s="352"/>
      <c r="G72" s="352"/>
      <c r="H72" s="352"/>
      <c r="I72" s="187"/>
      <c r="J72" s="188"/>
      <c r="K72" s="189"/>
      <c r="L72" s="1"/>
    </row>
    <row r="73" spans="1:12" ht="3.75" customHeight="1" thickBot="1" x14ac:dyDescent="0.5">
      <c r="B73" s="101"/>
      <c r="C73" s="102"/>
      <c r="D73" s="102"/>
      <c r="E73" s="102"/>
      <c r="F73" s="102"/>
      <c r="G73" s="102"/>
      <c r="H73" s="102"/>
      <c r="K73" s="103"/>
    </row>
    <row r="74" spans="1:12" s="12" customFormat="1" ht="14.45" customHeight="1" thickBot="1" x14ac:dyDescent="0.5">
      <c r="A74" s="8" t="s">
        <v>59</v>
      </c>
      <c r="B74" s="280" t="s">
        <v>266</v>
      </c>
      <c r="C74" s="281"/>
      <c r="D74" s="281"/>
      <c r="E74" s="281"/>
      <c r="F74" s="207"/>
      <c r="G74" s="208" t="s">
        <v>43</v>
      </c>
      <c r="H74" s="206" t="s">
        <v>53</v>
      </c>
      <c r="I74" s="33"/>
      <c r="J74" s="34"/>
      <c r="K74" s="57">
        <v>3</v>
      </c>
      <c r="L74" s="1"/>
    </row>
    <row r="75" spans="1:12" s="12" customFormat="1" ht="146.25" customHeight="1" x14ac:dyDescent="0.45">
      <c r="A75" s="8"/>
      <c r="B75" s="290" t="s">
        <v>210</v>
      </c>
      <c r="C75" s="294"/>
      <c r="D75" s="294"/>
      <c r="E75" s="294"/>
      <c r="F75" s="294"/>
      <c r="G75" s="75"/>
      <c r="H75" s="38"/>
      <c r="I75" s="43"/>
      <c r="J75" s="46"/>
      <c r="K75" s="57"/>
      <c r="L75" s="1"/>
    </row>
    <row r="76" spans="1:12" ht="5.25" customHeight="1" thickBot="1" x14ac:dyDescent="0.5">
      <c r="B76" s="101"/>
      <c r="C76" s="102"/>
      <c r="D76" s="102"/>
      <c r="E76" s="102"/>
      <c r="F76" s="102"/>
      <c r="G76" s="102"/>
      <c r="H76" s="102"/>
      <c r="K76" s="103"/>
    </row>
    <row r="77" spans="1:12" ht="15" customHeight="1" thickBot="1" x14ac:dyDescent="0.5">
      <c r="B77" s="321" t="s">
        <v>113</v>
      </c>
      <c r="C77" s="322"/>
      <c r="D77" s="322"/>
      <c r="E77" s="322"/>
      <c r="F77" s="322"/>
      <c r="G77" s="322"/>
      <c r="H77" s="322"/>
      <c r="I77" s="99">
        <f>SUM(I26,I29,I32,I35,I38,I41,I47,I53,I56,I59,I62,I65,I68,I74,I71,I50,I44)</f>
        <v>0</v>
      </c>
      <c r="J77" s="99" t="s">
        <v>41</v>
      </c>
      <c r="K77" s="100">
        <f>SUM(K26:K75)</f>
        <v>92</v>
      </c>
    </row>
    <row r="78" spans="1:12" ht="3.75" customHeight="1" thickBot="1" x14ac:dyDescent="0.5">
      <c r="B78" s="78"/>
      <c r="C78" s="62"/>
      <c r="D78" s="62"/>
      <c r="E78" s="62"/>
      <c r="F78" s="62"/>
      <c r="G78" s="62"/>
      <c r="H78" s="62"/>
      <c r="I78" s="50"/>
      <c r="J78" s="50"/>
      <c r="K78" s="58"/>
    </row>
    <row r="79" spans="1:12" ht="15" customHeight="1" thickBot="1" x14ac:dyDescent="0.5">
      <c r="B79" s="94" t="s">
        <v>122</v>
      </c>
      <c r="C79" s="97"/>
      <c r="D79" s="97"/>
      <c r="E79" s="97"/>
      <c r="F79" s="97"/>
      <c r="G79" s="97"/>
      <c r="H79" s="97"/>
      <c r="I79" s="95"/>
      <c r="J79" s="95"/>
      <c r="K79" s="96"/>
    </row>
    <row r="80" spans="1:12" ht="3.75" customHeight="1" thickBot="1" x14ac:dyDescent="0.5">
      <c r="B80" s="65"/>
      <c r="C80" t="s">
        <v>60</v>
      </c>
      <c r="K80" s="59"/>
    </row>
    <row r="81" spans="1:11" ht="14.45" customHeight="1" thickBot="1" x14ac:dyDescent="0.5">
      <c r="A81" s="1" t="s">
        <v>58</v>
      </c>
      <c r="B81" s="280" t="s">
        <v>123</v>
      </c>
      <c r="C81" s="281"/>
      <c r="D81" s="281"/>
      <c r="E81" s="281"/>
      <c r="F81" s="281"/>
      <c r="G81" s="281"/>
      <c r="H81" s="206" t="s">
        <v>54</v>
      </c>
      <c r="I81" s="83"/>
      <c r="J81" s="20" t="s">
        <v>41</v>
      </c>
      <c r="K81" s="108">
        <v>3</v>
      </c>
    </row>
    <row r="82" spans="1:11" ht="87" customHeight="1" x14ac:dyDescent="0.45">
      <c r="B82" s="329" t="s">
        <v>306</v>
      </c>
      <c r="C82" s="257"/>
      <c r="D82" s="257"/>
      <c r="E82" s="257"/>
      <c r="F82" s="257"/>
      <c r="G82" s="257"/>
      <c r="H82" s="257"/>
      <c r="I82" s="84"/>
      <c r="J82" s="20"/>
      <c r="K82" s="108"/>
    </row>
    <row r="83" spans="1:11" ht="3.75" customHeight="1" thickBot="1" x14ac:dyDescent="0.5">
      <c r="B83" s="78"/>
      <c r="C83" s="50">
        <v>0</v>
      </c>
      <c r="D83" s="50"/>
      <c r="E83" s="50"/>
      <c r="F83" s="50"/>
      <c r="G83" s="50"/>
      <c r="H83" s="50"/>
      <c r="I83" s="109"/>
      <c r="J83" s="50"/>
      <c r="K83" s="58">
        <v>0</v>
      </c>
    </row>
    <row r="84" spans="1:11" ht="18" customHeight="1" thickBot="1" x14ac:dyDescent="0.5">
      <c r="A84" s="1" t="s">
        <v>58</v>
      </c>
      <c r="B84" s="280" t="s">
        <v>124</v>
      </c>
      <c r="C84" s="281"/>
      <c r="D84" s="281"/>
      <c r="E84" s="281"/>
      <c r="F84" s="281"/>
      <c r="G84" s="281"/>
      <c r="H84" s="206" t="s">
        <v>54</v>
      </c>
      <c r="I84" s="83"/>
      <c r="J84" s="20" t="s">
        <v>41</v>
      </c>
      <c r="K84" s="108">
        <v>3</v>
      </c>
    </row>
    <row r="85" spans="1:11" ht="77.25" customHeight="1" x14ac:dyDescent="0.45">
      <c r="B85" s="350" t="s">
        <v>305</v>
      </c>
      <c r="C85" s="257"/>
      <c r="D85" s="257"/>
      <c r="E85" s="257"/>
      <c r="F85" s="257"/>
      <c r="G85" s="257"/>
      <c r="H85" s="257"/>
      <c r="I85" s="84"/>
      <c r="J85" s="20"/>
      <c r="K85" s="108"/>
    </row>
    <row r="86" spans="1:11" ht="3.75" customHeight="1" thickBot="1" x14ac:dyDescent="0.5">
      <c r="B86" s="78"/>
      <c r="C86" s="50">
        <v>0</v>
      </c>
      <c r="D86" s="50"/>
      <c r="E86" s="50"/>
      <c r="F86" s="50"/>
      <c r="G86" s="50"/>
      <c r="H86" s="50"/>
      <c r="I86" s="109"/>
      <c r="J86" s="50"/>
      <c r="K86" s="58">
        <v>0</v>
      </c>
    </row>
    <row r="87" spans="1:11" ht="18" customHeight="1" thickBot="1" x14ac:dyDescent="0.5">
      <c r="A87" s="1" t="s">
        <v>58</v>
      </c>
      <c r="B87" s="280" t="s">
        <v>125</v>
      </c>
      <c r="C87" s="281"/>
      <c r="D87" s="281"/>
      <c r="E87" s="281"/>
      <c r="F87" s="281"/>
      <c r="G87" s="281"/>
      <c r="H87" s="206" t="s">
        <v>54</v>
      </c>
      <c r="I87" s="83"/>
      <c r="J87" s="20" t="s">
        <v>41</v>
      </c>
      <c r="K87" s="108">
        <v>3</v>
      </c>
    </row>
    <row r="88" spans="1:11" ht="81.75" customHeight="1" x14ac:dyDescent="0.45">
      <c r="B88" s="353" t="s">
        <v>304</v>
      </c>
      <c r="C88" s="354"/>
      <c r="D88" s="354"/>
      <c r="E88" s="354"/>
      <c r="F88" s="354"/>
      <c r="G88" s="354"/>
      <c r="H88" s="354"/>
      <c r="I88" s="192"/>
      <c r="J88" s="193"/>
      <c r="K88" s="194"/>
    </row>
    <row r="89" spans="1:11" ht="3.75" customHeight="1" thickBot="1" x14ac:dyDescent="0.5">
      <c r="B89" s="65"/>
      <c r="C89" s="38"/>
      <c r="D89" s="38"/>
      <c r="E89" s="38"/>
      <c r="F89" s="38"/>
      <c r="G89" s="38"/>
      <c r="H89" s="38"/>
      <c r="K89" s="59"/>
    </row>
    <row r="90" spans="1:11" ht="18" customHeight="1" thickBot="1" x14ac:dyDescent="0.5">
      <c r="A90" s="1" t="s">
        <v>58</v>
      </c>
      <c r="B90" s="280" t="s">
        <v>308</v>
      </c>
      <c r="C90" s="281"/>
      <c r="D90" s="281"/>
      <c r="E90" s="281"/>
      <c r="F90" s="281"/>
      <c r="G90" s="281"/>
      <c r="H90" s="206" t="s">
        <v>54</v>
      </c>
      <c r="I90" s="83"/>
      <c r="J90" s="20" t="s">
        <v>41</v>
      </c>
      <c r="K90" s="108">
        <v>3</v>
      </c>
    </row>
    <row r="91" spans="1:11" ht="178.5" customHeight="1" x14ac:dyDescent="0.45">
      <c r="B91" s="355" t="s">
        <v>307</v>
      </c>
      <c r="C91" s="356"/>
      <c r="D91" s="356"/>
      <c r="E91" s="356"/>
      <c r="F91" s="356"/>
      <c r="G91" s="356"/>
      <c r="H91" s="356"/>
      <c r="I91" s="84"/>
      <c r="J91" s="20"/>
      <c r="K91" s="108"/>
    </row>
    <row r="92" spans="1:11" ht="3.75" customHeight="1" thickBot="1" x14ac:dyDescent="0.5">
      <c r="B92" s="65"/>
      <c r="C92" s="38"/>
      <c r="D92" s="38"/>
      <c r="E92" s="38"/>
      <c r="F92" s="38"/>
      <c r="G92" s="38"/>
      <c r="H92" s="38"/>
      <c r="K92" s="59"/>
    </row>
    <row r="93" spans="1:11" ht="15" customHeight="1" thickBot="1" x14ac:dyDescent="0.5">
      <c r="B93" s="321" t="s">
        <v>113</v>
      </c>
      <c r="C93" s="322"/>
      <c r="D93" s="322"/>
      <c r="E93" s="322"/>
      <c r="F93" s="322"/>
      <c r="G93" s="322"/>
      <c r="H93" s="322"/>
      <c r="I93" s="99">
        <f>SUM(I81,I84,I87,I90)</f>
        <v>0</v>
      </c>
      <c r="J93" s="99" t="s">
        <v>41</v>
      </c>
      <c r="K93" s="100">
        <f>SUM(K81,K84,K87,K90)</f>
        <v>12</v>
      </c>
    </row>
    <row r="94" spans="1:11" ht="15" customHeight="1" thickBot="1" x14ac:dyDescent="0.5">
      <c r="B94" s="94" t="s">
        <v>97</v>
      </c>
      <c r="C94" s="97"/>
      <c r="D94" s="97"/>
      <c r="E94" s="97"/>
      <c r="F94" s="97"/>
      <c r="G94" s="97"/>
      <c r="H94" s="97"/>
      <c r="I94" s="95"/>
      <c r="J94" s="95"/>
      <c r="K94" s="96"/>
    </row>
    <row r="95" spans="1:11" ht="3.75" customHeight="1" thickBot="1" x14ac:dyDescent="0.5">
      <c r="B95" s="78"/>
      <c r="C95" s="50">
        <v>0</v>
      </c>
      <c r="D95" s="50"/>
      <c r="E95" s="50"/>
      <c r="F95" s="50"/>
      <c r="G95" s="50"/>
      <c r="H95" s="50"/>
      <c r="I95" s="109"/>
      <c r="J95" s="50"/>
      <c r="K95" s="58">
        <v>0</v>
      </c>
    </row>
    <row r="96" spans="1:11" ht="18" customHeight="1" thickBot="1" x14ac:dyDescent="0.5">
      <c r="A96" s="1" t="s">
        <v>58</v>
      </c>
      <c r="B96" s="280" t="s">
        <v>131</v>
      </c>
      <c r="C96" s="281"/>
      <c r="D96" s="281"/>
      <c r="E96" s="281"/>
      <c r="F96" s="281"/>
      <c r="G96" s="281"/>
      <c r="H96" s="206" t="s">
        <v>54</v>
      </c>
      <c r="I96" s="83"/>
      <c r="J96" s="20"/>
      <c r="K96" s="108">
        <v>3</v>
      </c>
    </row>
    <row r="97" spans="1:12" ht="63.75" customHeight="1" x14ac:dyDescent="0.45">
      <c r="B97" s="323" t="s">
        <v>271</v>
      </c>
      <c r="C97" s="324"/>
      <c r="D97" s="324"/>
      <c r="E97" s="324"/>
      <c r="F97" s="324"/>
      <c r="G97" s="324"/>
      <c r="H97" s="324"/>
      <c r="I97" s="209"/>
      <c r="J97" s="193"/>
      <c r="K97" s="108"/>
    </row>
    <row r="98" spans="1:12" ht="3.75" customHeight="1" thickBot="1" x14ac:dyDescent="0.5">
      <c r="B98" s="65"/>
      <c r="C98">
        <v>0</v>
      </c>
      <c r="I98" s="173"/>
      <c r="K98" s="58">
        <v>0</v>
      </c>
    </row>
    <row r="99" spans="1:12" ht="15" customHeight="1" thickBot="1" x14ac:dyDescent="0.5">
      <c r="B99" s="321" t="s">
        <v>96</v>
      </c>
      <c r="C99" s="322"/>
      <c r="D99" s="322"/>
      <c r="E99" s="322"/>
      <c r="F99" s="322"/>
      <c r="G99" s="322"/>
      <c r="H99" s="322"/>
      <c r="I99" s="99">
        <f>SUM(I96)</f>
        <v>0</v>
      </c>
      <c r="J99" s="99" t="s">
        <v>41</v>
      </c>
      <c r="K99" s="100">
        <f>SUM(K96)</f>
        <v>3</v>
      </c>
    </row>
    <row r="100" spans="1:12" ht="6" customHeight="1" x14ac:dyDescent="0.45"/>
    <row r="101" spans="1:12" ht="9.75" customHeight="1" x14ac:dyDescent="0.45">
      <c r="B101" s="39"/>
      <c r="C101" s="39"/>
      <c r="D101" s="39"/>
      <c r="E101" s="39"/>
      <c r="F101" s="39"/>
      <c r="G101" s="39"/>
      <c r="H101" s="39"/>
      <c r="I101" s="39"/>
      <c r="J101" s="39"/>
      <c r="K101" s="39"/>
    </row>
    <row r="102" spans="1:12" ht="5.25" customHeight="1" thickBot="1" x14ac:dyDescent="0.5">
      <c r="B102" s="82"/>
      <c r="C102" s="82"/>
      <c r="D102" s="82"/>
      <c r="E102" s="82"/>
      <c r="F102" s="82"/>
      <c r="G102" s="82"/>
      <c r="H102" s="82"/>
      <c r="I102" s="82"/>
      <c r="K102" s="82"/>
    </row>
    <row r="103" spans="1:12" s="17" customFormat="1" ht="15" customHeight="1" thickBot="1" x14ac:dyDescent="0.5">
      <c r="A103" s="16"/>
      <c r="B103" s="341" t="s">
        <v>47</v>
      </c>
      <c r="C103" s="342"/>
      <c r="D103" s="342"/>
      <c r="E103" s="342"/>
      <c r="F103" s="342"/>
      <c r="G103" s="342"/>
      <c r="H103" s="342"/>
      <c r="I103" s="99">
        <f>SUM(I77,I99,I93)</f>
        <v>0</v>
      </c>
      <c r="J103" s="99" t="s">
        <v>41</v>
      </c>
      <c r="K103" s="100">
        <f>SUM(K77,K99,K93)</f>
        <v>107</v>
      </c>
      <c r="L103" s="16"/>
    </row>
    <row r="104" spans="1:12" ht="6" customHeight="1" thickBot="1" x14ac:dyDescent="0.5"/>
    <row r="105" spans="1:12" ht="15" customHeight="1" thickBot="1" x14ac:dyDescent="0.5">
      <c r="B105" s="341" t="s">
        <v>48</v>
      </c>
      <c r="C105" s="342"/>
      <c r="D105" s="342"/>
      <c r="E105" s="342"/>
      <c r="F105" s="342"/>
      <c r="G105" s="342"/>
      <c r="H105" s="342"/>
      <c r="I105" s="110">
        <f>SUM(NEWTotal_Score*100/107)</f>
        <v>0</v>
      </c>
      <c r="J105" s="110" t="s">
        <v>41</v>
      </c>
      <c r="K105" s="100">
        <v>100</v>
      </c>
    </row>
    <row r="108" spans="1:12" ht="111" customHeight="1" x14ac:dyDescent="0.45">
      <c r="B108" s="339" t="s">
        <v>116</v>
      </c>
      <c r="C108" s="340"/>
      <c r="D108" s="336"/>
      <c r="E108" s="337"/>
      <c r="F108" s="337"/>
      <c r="G108" s="337"/>
      <c r="H108" s="338"/>
    </row>
    <row r="109" spans="1:12" x14ac:dyDescent="0.45">
      <c r="B109" s="169"/>
      <c r="C109" s="170"/>
      <c r="D109" s="171"/>
      <c r="E109" s="172"/>
      <c r="F109" s="169"/>
    </row>
    <row r="110" spans="1:12" ht="90.75" customHeight="1" x14ac:dyDescent="0.45">
      <c r="B110" s="339" t="s">
        <v>114</v>
      </c>
      <c r="C110" s="340"/>
      <c r="D110" s="336"/>
      <c r="E110" s="337"/>
      <c r="F110" s="337"/>
      <c r="G110" s="337"/>
      <c r="H110" s="338"/>
    </row>
    <row r="111" spans="1:12" x14ac:dyDescent="0.45">
      <c r="B111" s="169"/>
      <c r="C111" s="170"/>
      <c r="D111" s="171"/>
      <c r="E111" s="172"/>
      <c r="F111" s="169"/>
    </row>
    <row r="112" spans="1:12" ht="114.75" customHeight="1" x14ac:dyDescent="0.45">
      <c r="B112" s="339" t="s">
        <v>115</v>
      </c>
      <c r="C112" s="340"/>
      <c r="D112" s="336"/>
      <c r="E112" s="337"/>
      <c r="F112" s="337"/>
      <c r="G112" s="337"/>
      <c r="H112" s="338"/>
    </row>
  </sheetData>
  <mergeCells count="60">
    <mergeCell ref="B81:G81"/>
    <mergeCell ref="B87:G87"/>
    <mergeCell ref="B90:G90"/>
    <mergeCell ref="B84:G84"/>
    <mergeCell ref="B96:G96"/>
    <mergeCell ref="B88:H88"/>
    <mergeCell ref="B91:H91"/>
    <mergeCell ref="B50:G50"/>
    <mergeCell ref="H1:K9"/>
    <mergeCell ref="O1:W9"/>
    <mergeCell ref="B11:K11"/>
    <mergeCell ref="B23:H23"/>
    <mergeCell ref="B24:K24"/>
    <mergeCell ref="B26:G26"/>
    <mergeCell ref="B29:G29"/>
    <mergeCell ref="B32:G32"/>
    <mergeCell ref="B35:G35"/>
    <mergeCell ref="B38:G38"/>
    <mergeCell ref="B27:H27"/>
    <mergeCell ref="B30:H30"/>
    <mergeCell ref="B33:H33"/>
    <mergeCell ref="B36:H36"/>
    <mergeCell ref="B39:H39"/>
    <mergeCell ref="B42:H42"/>
    <mergeCell ref="B48:H48"/>
    <mergeCell ref="B45:H45"/>
    <mergeCell ref="B41:G41"/>
    <mergeCell ref="B44:G44"/>
    <mergeCell ref="B47:G47"/>
    <mergeCell ref="B75:F75"/>
    <mergeCell ref="B71:G71"/>
    <mergeCell ref="B72:H72"/>
    <mergeCell ref="B68:G68"/>
    <mergeCell ref="B51:H51"/>
    <mergeCell ref="B53:G53"/>
    <mergeCell ref="B56:G56"/>
    <mergeCell ref="B59:G59"/>
    <mergeCell ref="B62:G62"/>
    <mergeCell ref="B54:H54"/>
    <mergeCell ref="B57:H57"/>
    <mergeCell ref="B60:H60"/>
    <mergeCell ref="B63:H63"/>
    <mergeCell ref="B66:H66"/>
    <mergeCell ref="B65:G65"/>
    <mergeCell ref="B97:H97"/>
    <mergeCell ref="B69:H69"/>
    <mergeCell ref="B77:H77"/>
    <mergeCell ref="B93:H93"/>
    <mergeCell ref="B112:C112"/>
    <mergeCell ref="D112:H112"/>
    <mergeCell ref="B99:H99"/>
    <mergeCell ref="B103:H103"/>
    <mergeCell ref="B105:H105"/>
    <mergeCell ref="B108:C108"/>
    <mergeCell ref="D108:H108"/>
    <mergeCell ref="B110:C110"/>
    <mergeCell ref="D110:H110"/>
    <mergeCell ref="B82:H82"/>
    <mergeCell ref="B85:H85"/>
    <mergeCell ref="B74:E74"/>
  </mergeCells>
  <conditionalFormatting sqref="I26:I99 K73:K99">
    <cfRule type="expression" dxfId="8" priority="1">
      <formula>$I26&gt;$K26</formula>
    </cfRule>
  </conditionalFormatting>
  <conditionalFormatting sqref="J77">
    <cfRule type="expression" dxfId="7" priority="13">
      <formula>$I77&gt;$K77</formula>
    </cfRule>
  </conditionalFormatting>
  <conditionalFormatting sqref="J93">
    <cfRule type="expression" dxfId="6" priority="11">
      <formula>$I93&gt;$K93</formula>
    </cfRule>
  </conditionalFormatting>
  <conditionalFormatting sqref="J99">
    <cfRule type="expression" dxfId="5" priority="12">
      <formula>$I99&gt;$K99</formula>
    </cfRule>
  </conditionalFormatting>
  <conditionalFormatting sqref="K26:K71">
    <cfRule type="expression" dxfId="4" priority="4">
      <formula>$I26&gt;$K26</formula>
    </cfRule>
  </conditionalFormatting>
  <dataValidations disablePrompts="1" count="2">
    <dataValidation type="list" allowBlank="1" showInputMessage="1" showErrorMessage="1" sqref="C16" xr:uid="{C18DB523-FFE7-48D5-8382-60434A8702B7}">
      <formula1>"Community Works"</formula1>
    </dataValidation>
    <dataValidation type="decimal" allowBlank="1" showInputMessage="1" showErrorMessage="1" sqref="I26:I27 I29:I30 I53:I54 I68:I69 I32:I33 I35:I36 I47:I48 I56:I57 I62:I63 I59:I60 I65:I66 I38:I39 I50:I51 I44:I45 I41:I42 I71 I74:I75" xr:uid="{84A59F90-1CEA-409B-910F-FB8159E29EFE}">
      <formula1>0</formula1>
      <formula2>1000000000</formula2>
    </dataValidation>
  </dataValidations>
  <hyperlinks>
    <hyperlink ref="G9" location="'About the Tool'!A1" display="GO" xr:uid="{9979F570-2E99-47FC-9174-921831CA77A8}"/>
    <hyperlink ref="M9" location="'New Projects Rating Tool'!A1" display="GO" xr:uid="{61E3E455-6D66-4764-B06A-15536C158FFF}"/>
    <hyperlink ref="G5" location="'About the Tool'!A1" display="GO" xr:uid="{E6AABB18-118E-4FDF-8F2D-4A6BAA500084}"/>
    <hyperlink ref="M5" location="'New Projects Rating Tool'!A1" display="GO" xr:uid="{D2BD1F25-0677-4C87-BAF0-2C6357EB76E7}"/>
    <hyperlink ref="G7" location="'About the Tool'!A1" display="GO" xr:uid="{3EBB3ECA-3930-4BC4-B5F6-EB6A3A4107D9}"/>
    <hyperlink ref="M7" location="'New Projects Rating Tool'!A1" display="GO" xr:uid="{2EC48706-C5A1-46E7-B9E1-5F2E884CB83B}"/>
  </hyperlink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A5603-B5E9-45DA-8F70-E96923A04711}">
  <dimension ref="A1:XFB97"/>
  <sheetViews>
    <sheetView topLeftCell="A72" workbookViewId="0">
      <selection activeCell="K81" activeCellId="14" sqref="K26 K35 K38 K41 K44 K47 K50 K53 K56 K62 K65 K68 K71 K74 K81"/>
    </sheetView>
  </sheetViews>
  <sheetFormatPr defaultColWidth="0" defaultRowHeight="14.25" x14ac:dyDescent="0.45"/>
  <cols>
    <col min="1" max="1" width="2.3984375" style="1" customWidth="1"/>
    <col min="2" max="2" width="18.59765625" customWidth="1"/>
    <col min="3" max="3" width="42.86328125" customWidth="1"/>
    <col min="4" max="5" width="11.86328125" customWidth="1"/>
    <col min="6" max="6" width="9.1328125" customWidth="1"/>
    <col min="7" max="7" width="11.3984375" customWidth="1"/>
    <col min="8" max="8" width="15.73046875" customWidth="1"/>
    <col min="9" max="9" width="11" customWidth="1"/>
    <col min="10" max="10" width="12" customWidth="1"/>
    <col min="11" max="11" width="11.1328125" customWidth="1"/>
    <col min="12" max="12" width="3" style="1" customWidth="1"/>
    <col min="13" max="16380" width="9.1328125" hidden="1"/>
    <col min="16381" max="16381" width="3.1328125" hidden="1"/>
    <col min="16382" max="16382" width="1.86328125" hidden="1"/>
    <col min="16383" max="16384" width="1.59765625" hidden="1"/>
  </cols>
  <sheetData>
    <row r="1" spans="1:23" ht="29.25" hidden="1" x14ac:dyDescent="0.9">
      <c r="B1" s="2" t="s">
        <v>0</v>
      </c>
      <c r="C1" s="3"/>
      <c r="D1" s="3"/>
      <c r="E1" s="3"/>
      <c r="F1" s="3"/>
      <c r="G1" s="3"/>
      <c r="H1" s="265"/>
      <c r="I1" s="265"/>
      <c r="J1" s="265"/>
      <c r="K1" s="265"/>
      <c r="L1" s="26"/>
      <c r="M1" s="3"/>
      <c r="N1" s="3"/>
      <c r="O1" s="306"/>
      <c r="P1" s="306"/>
      <c r="Q1" s="306"/>
      <c r="R1" s="306"/>
      <c r="S1" s="306"/>
      <c r="T1" s="306"/>
      <c r="U1" s="306"/>
      <c r="V1" s="306"/>
      <c r="W1" s="306"/>
    </row>
    <row r="2" spans="1:23" ht="6" hidden="1" customHeight="1" x14ac:dyDescent="0.45">
      <c r="B2" s="4"/>
      <c r="C2" s="4"/>
      <c r="D2" s="4"/>
      <c r="E2" s="4"/>
      <c r="F2" s="4"/>
      <c r="G2" s="4"/>
      <c r="H2" s="265"/>
      <c r="I2" s="265"/>
      <c r="J2" s="265"/>
      <c r="K2" s="265"/>
      <c r="L2" s="27"/>
      <c r="M2" s="4"/>
      <c r="N2" s="4"/>
      <c r="O2" s="306"/>
      <c r="P2" s="306"/>
      <c r="Q2" s="306"/>
      <c r="R2" s="306"/>
      <c r="S2" s="306"/>
      <c r="T2" s="306"/>
      <c r="U2" s="306"/>
      <c r="V2" s="306"/>
      <c r="W2" s="306"/>
    </row>
    <row r="3" spans="1:23" ht="3.75" hidden="1" customHeight="1" x14ac:dyDescent="0.45">
      <c r="A3" s="5"/>
      <c r="B3" s="4"/>
      <c r="C3" s="4"/>
      <c r="D3" s="4"/>
      <c r="E3" s="4"/>
      <c r="F3" s="4"/>
      <c r="G3" s="4"/>
      <c r="H3" s="265"/>
      <c r="I3" s="265"/>
      <c r="J3" s="265"/>
      <c r="K3" s="265"/>
      <c r="L3" s="27"/>
      <c r="M3" s="4"/>
      <c r="N3" s="4"/>
      <c r="O3" s="306"/>
      <c r="P3" s="306"/>
      <c r="Q3" s="306"/>
      <c r="R3" s="306"/>
      <c r="S3" s="306"/>
      <c r="T3" s="306"/>
      <c r="U3" s="306"/>
      <c r="V3" s="306"/>
      <c r="W3" s="306"/>
    </row>
    <row r="4" spans="1:23" ht="33" hidden="1" customHeight="1" x14ac:dyDescent="0.45">
      <c r="A4" s="5"/>
      <c r="B4" s="6" t="s">
        <v>1</v>
      </c>
      <c r="C4" s="4"/>
      <c r="D4" s="4"/>
      <c r="E4" s="4"/>
      <c r="F4" s="4"/>
      <c r="G4" s="4"/>
      <c r="H4" s="265"/>
      <c r="I4" s="265"/>
      <c r="J4" s="265"/>
      <c r="K4" s="265"/>
      <c r="L4" s="27"/>
      <c r="M4" s="4"/>
      <c r="N4" s="4"/>
      <c r="O4" s="306"/>
      <c r="P4" s="306"/>
      <c r="Q4" s="306"/>
      <c r="R4" s="306"/>
      <c r="S4" s="306"/>
      <c r="T4" s="306"/>
      <c r="U4" s="306"/>
      <c r="V4" s="306"/>
      <c r="W4" s="306"/>
    </row>
    <row r="5" spans="1:23" ht="3.75" hidden="1" customHeight="1" x14ac:dyDescent="0.45">
      <c r="A5" s="5"/>
      <c r="B5" s="4"/>
      <c r="C5" s="4"/>
      <c r="D5" s="4"/>
      <c r="E5" s="4"/>
      <c r="F5" s="4"/>
      <c r="G5" s="4"/>
      <c r="H5" s="265"/>
      <c r="I5" s="265"/>
      <c r="J5" s="265"/>
      <c r="K5" s="265"/>
      <c r="L5" s="27"/>
      <c r="M5" s="4"/>
      <c r="N5" s="4"/>
      <c r="O5" s="306"/>
      <c r="P5" s="306"/>
      <c r="Q5" s="306"/>
      <c r="R5" s="306"/>
      <c r="S5" s="306"/>
      <c r="T5" s="306"/>
      <c r="U5" s="306"/>
      <c r="V5" s="306"/>
      <c r="W5" s="306"/>
    </row>
    <row r="6" spans="1:23" ht="33" hidden="1" customHeight="1" x14ac:dyDescent="0.45">
      <c r="A6" s="5"/>
      <c r="B6" s="6" t="s">
        <v>2</v>
      </c>
      <c r="C6" s="4"/>
      <c r="D6" s="4"/>
      <c r="E6" s="4"/>
      <c r="F6" s="4"/>
      <c r="G6" s="4"/>
      <c r="H6" s="265"/>
      <c r="I6" s="265"/>
      <c r="J6" s="265"/>
      <c r="K6" s="265"/>
      <c r="L6" s="27"/>
      <c r="M6" s="4"/>
      <c r="N6" s="4"/>
      <c r="O6" s="306"/>
      <c r="P6" s="306"/>
      <c r="Q6" s="306"/>
      <c r="R6" s="306"/>
      <c r="S6" s="306"/>
      <c r="T6" s="306"/>
      <c r="U6" s="306"/>
      <c r="V6" s="306"/>
      <c r="W6" s="306"/>
    </row>
    <row r="7" spans="1:23" ht="3.75" hidden="1" customHeight="1" x14ac:dyDescent="0.45">
      <c r="A7" s="5"/>
      <c r="B7" s="4"/>
      <c r="C7" s="4"/>
      <c r="D7" s="4"/>
      <c r="E7" s="4"/>
      <c r="F7" s="4"/>
      <c r="G7" s="4"/>
      <c r="H7" s="265"/>
      <c r="I7" s="265"/>
      <c r="J7" s="265"/>
      <c r="K7" s="265"/>
      <c r="L7" s="27"/>
      <c r="M7" s="4"/>
      <c r="N7" s="4"/>
      <c r="O7" s="306"/>
      <c r="P7" s="306"/>
      <c r="Q7" s="306"/>
      <c r="R7" s="306"/>
      <c r="S7" s="306"/>
      <c r="T7" s="306"/>
      <c r="U7" s="306"/>
      <c r="V7" s="306"/>
      <c r="W7" s="306"/>
    </row>
    <row r="8" spans="1:23" ht="33" hidden="1" customHeight="1" x14ac:dyDescent="0.45">
      <c r="A8" s="5"/>
      <c r="B8" s="6" t="s">
        <v>3</v>
      </c>
      <c r="C8" s="4"/>
      <c r="D8" s="4"/>
      <c r="E8" s="4"/>
      <c r="F8" s="4"/>
      <c r="G8" s="4"/>
      <c r="H8" s="265"/>
      <c r="I8" s="265"/>
      <c r="J8" s="265"/>
      <c r="K8" s="265"/>
      <c r="L8" s="27"/>
      <c r="M8" s="4"/>
      <c r="N8" s="4"/>
      <c r="O8" s="306"/>
      <c r="P8" s="306"/>
      <c r="Q8" s="306"/>
      <c r="R8" s="306"/>
      <c r="S8" s="306"/>
      <c r="T8" s="306"/>
      <c r="U8" s="306"/>
      <c r="V8" s="306"/>
      <c r="W8" s="306"/>
    </row>
    <row r="9" spans="1:23" ht="3.75" hidden="1" customHeight="1" x14ac:dyDescent="0.45">
      <c r="A9" s="5"/>
      <c r="B9" s="4"/>
      <c r="C9" s="4"/>
      <c r="D9" s="4"/>
      <c r="E9" s="4"/>
      <c r="F9" s="4"/>
      <c r="G9" s="4"/>
      <c r="H9" s="265"/>
      <c r="I9" s="265"/>
      <c r="J9" s="265"/>
      <c r="K9" s="265"/>
      <c r="L9" s="27"/>
      <c r="M9" s="4"/>
      <c r="N9" s="4"/>
      <c r="O9" s="306"/>
      <c r="P9" s="306"/>
      <c r="Q9" s="306"/>
      <c r="R9" s="306"/>
      <c r="S9" s="306"/>
      <c r="T9" s="306"/>
      <c r="U9" s="306"/>
      <c r="V9" s="306"/>
      <c r="W9" s="306"/>
    </row>
    <row r="10" spans="1:23" ht="3.75" customHeight="1" thickBot="1" x14ac:dyDescent="0.5">
      <c r="B10" s="81"/>
    </row>
    <row r="11" spans="1:23" ht="20.65" x14ac:dyDescent="0.6">
      <c r="B11" s="266" t="s">
        <v>229</v>
      </c>
      <c r="C11" s="267"/>
      <c r="D11" s="267"/>
      <c r="E11" s="267"/>
      <c r="F11" s="267"/>
      <c r="G11" s="267"/>
      <c r="H11" s="267"/>
      <c r="I11" s="267"/>
      <c r="J11" s="267"/>
      <c r="K11" s="268"/>
    </row>
    <row r="12" spans="1:23" ht="3.75" customHeight="1" x14ac:dyDescent="0.45">
      <c r="B12" s="65"/>
      <c r="F12" s="123"/>
      <c r="J12" s="123"/>
      <c r="K12" s="59"/>
      <c r="L12"/>
      <c r="N12" s="1"/>
    </row>
    <row r="13" spans="1:23" ht="15.75" customHeight="1" x14ac:dyDescent="0.45">
      <c r="B13" s="112" t="s">
        <v>78</v>
      </c>
      <c r="C13" s="154"/>
      <c r="F13" s="123"/>
      <c r="J13" s="123"/>
      <c r="K13" s="59"/>
      <c r="L13"/>
      <c r="N13" s="1"/>
    </row>
    <row r="14" spans="1:23" ht="3.75" customHeight="1" x14ac:dyDescent="0.45">
      <c r="B14" s="65"/>
      <c r="F14" s="123"/>
      <c r="J14" s="123"/>
      <c r="K14" s="59"/>
      <c r="L14"/>
      <c r="N14" s="1"/>
    </row>
    <row r="15" spans="1:23" ht="15.75" customHeight="1" x14ac:dyDescent="0.45">
      <c r="A15" s="1" t="s">
        <v>4</v>
      </c>
      <c r="B15" s="112" t="s">
        <v>5</v>
      </c>
      <c r="C15" s="40"/>
      <c r="D15" s="114"/>
      <c r="E15" s="113"/>
      <c r="F15" s="113"/>
      <c r="K15" s="59"/>
      <c r="L15"/>
      <c r="N15" s="1"/>
    </row>
    <row r="16" spans="1:23" ht="3.75" customHeight="1" x14ac:dyDescent="0.45">
      <c r="B16" s="112"/>
      <c r="C16" s="21"/>
      <c r="D16" s="113"/>
      <c r="E16" s="113"/>
      <c r="F16" s="113"/>
      <c r="H16" s="123"/>
      <c r="K16" s="59"/>
      <c r="L16"/>
      <c r="N16" s="1"/>
    </row>
    <row r="17" spans="1:14" ht="15.75" customHeight="1" x14ac:dyDescent="0.45">
      <c r="B17" s="112" t="s">
        <v>6</v>
      </c>
      <c r="C17" s="40"/>
      <c r="D17" s="113"/>
      <c r="E17" s="113"/>
      <c r="F17" s="113"/>
      <c r="G17" s="113"/>
      <c r="H17" s="113"/>
      <c r="K17" s="59"/>
      <c r="L17"/>
      <c r="N17" s="1"/>
    </row>
    <row r="18" spans="1:14" ht="3.75" customHeight="1" x14ac:dyDescent="0.45">
      <c r="B18" s="112"/>
      <c r="C18" s="21"/>
      <c r="E18" s="124"/>
      <c r="F18" s="124"/>
      <c r="G18" s="113"/>
      <c r="H18" s="113"/>
      <c r="I18" s="123"/>
      <c r="K18" s="59"/>
      <c r="L18"/>
      <c r="N18" s="1"/>
    </row>
    <row r="19" spans="1:14" x14ac:dyDescent="0.45">
      <c r="B19" s="112" t="s">
        <v>33</v>
      </c>
      <c r="C19" s="40"/>
      <c r="D19" s="113"/>
      <c r="E19" s="113"/>
      <c r="F19" s="113"/>
      <c r="G19" s="113"/>
      <c r="H19" s="113"/>
      <c r="K19" s="61" t="s">
        <v>7</v>
      </c>
      <c r="L19"/>
      <c r="N19" s="1"/>
    </row>
    <row r="20" spans="1:14" ht="3.75" customHeight="1" x14ac:dyDescent="0.45">
      <c r="B20" s="112"/>
      <c r="C20" s="21"/>
      <c r="D20" s="113"/>
      <c r="E20" s="113"/>
      <c r="F20" s="113"/>
      <c r="G20" s="113"/>
      <c r="H20" s="113"/>
      <c r="K20" s="59"/>
      <c r="L20"/>
      <c r="N20" s="1"/>
    </row>
    <row r="21" spans="1:14" x14ac:dyDescent="0.45">
      <c r="B21" s="112" t="s">
        <v>34</v>
      </c>
      <c r="C21" s="40"/>
      <c r="D21" s="113"/>
      <c r="E21" s="113"/>
      <c r="F21" s="113"/>
      <c r="G21" s="113"/>
      <c r="H21" s="113"/>
      <c r="I21" s="1"/>
      <c r="K21" s="59"/>
      <c r="L21"/>
      <c r="N21" s="1"/>
    </row>
    <row r="22" spans="1:14" ht="3.75" customHeight="1" thickBot="1" x14ac:dyDescent="0.5">
      <c r="B22" s="65"/>
      <c r="F22" s="111"/>
      <c r="J22" s="111"/>
      <c r="K22" s="59"/>
    </row>
    <row r="23" spans="1:14" s="12" customFormat="1" ht="30" customHeight="1" thickBot="1" x14ac:dyDescent="0.5">
      <c r="A23" s="8"/>
      <c r="B23" s="343"/>
      <c r="C23" s="344"/>
      <c r="D23" s="344"/>
      <c r="E23" s="344"/>
      <c r="F23" s="344"/>
      <c r="G23" s="344"/>
      <c r="H23" s="344"/>
      <c r="I23" s="69" t="s">
        <v>37</v>
      </c>
      <c r="J23" s="10"/>
      <c r="K23" s="70" t="s">
        <v>38</v>
      </c>
      <c r="L23" s="1"/>
    </row>
    <row r="24" spans="1:14" ht="15" customHeight="1" thickBot="1" x14ac:dyDescent="0.5">
      <c r="B24" s="345" t="s">
        <v>111</v>
      </c>
      <c r="C24" s="346"/>
      <c r="D24" s="346"/>
      <c r="E24" s="346"/>
      <c r="F24" s="346"/>
      <c r="G24" s="346"/>
      <c r="H24" s="346"/>
      <c r="I24" s="346"/>
      <c r="J24" s="346"/>
      <c r="K24" s="347"/>
    </row>
    <row r="25" spans="1:14" ht="6" customHeight="1" thickBot="1" x14ac:dyDescent="0.5">
      <c r="B25" s="357" t="s">
        <v>117</v>
      </c>
      <c r="C25" s="358"/>
      <c r="D25" s="358"/>
      <c r="E25" s="358"/>
      <c r="F25" s="358"/>
      <c r="G25" s="358"/>
      <c r="I25" s="13"/>
      <c r="K25" s="59"/>
    </row>
    <row r="26" spans="1:14" ht="17.25" customHeight="1" thickBot="1" x14ac:dyDescent="0.5">
      <c r="A26" s="1" t="s">
        <v>58</v>
      </c>
      <c r="B26" s="327"/>
      <c r="C26" s="328"/>
      <c r="D26" s="328"/>
      <c r="E26" s="328"/>
      <c r="F26" s="328"/>
      <c r="G26" s="328"/>
      <c r="H26" s="206" t="s">
        <v>53</v>
      </c>
      <c r="I26" s="30"/>
      <c r="J26" s="25" t="s">
        <v>41</v>
      </c>
      <c r="K26" s="55">
        <v>64</v>
      </c>
    </row>
    <row r="27" spans="1:14" ht="62.25" customHeight="1" x14ac:dyDescent="0.45">
      <c r="B27" s="333" t="s">
        <v>174</v>
      </c>
      <c r="C27" s="334"/>
      <c r="D27" s="334"/>
      <c r="E27" s="334"/>
      <c r="F27" s="334"/>
      <c r="G27" s="334"/>
      <c r="H27" s="334"/>
      <c r="I27" s="48"/>
      <c r="J27" s="190"/>
      <c r="K27" s="191"/>
    </row>
    <row r="28" spans="1:14" ht="6" customHeight="1" thickBot="1" x14ac:dyDescent="0.5">
      <c r="B28" s="65"/>
      <c r="I28" s="13"/>
      <c r="K28" s="59"/>
    </row>
    <row r="29" spans="1:14" ht="16.5" customHeight="1" thickBot="1" x14ac:dyDescent="0.5">
      <c r="A29" s="1" t="s">
        <v>58</v>
      </c>
      <c r="B29" s="325" t="s">
        <v>187</v>
      </c>
      <c r="C29" s="326"/>
      <c r="D29" s="326"/>
      <c r="E29" s="326"/>
      <c r="F29" s="326"/>
      <c r="G29" s="326"/>
      <c r="H29" s="206" t="s">
        <v>54</v>
      </c>
      <c r="I29" s="30"/>
      <c r="J29" s="25" t="s">
        <v>41</v>
      </c>
      <c r="K29" s="56">
        <v>10</v>
      </c>
    </row>
    <row r="30" spans="1:14" ht="60" customHeight="1" x14ac:dyDescent="0.45">
      <c r="B30" s="329" t="s">
        <v>289</v>
      </c>
      <c r="C30" s="330"/>
      <c r="D30" s="330"/>
      <c r="E30" s="330"/>
      <c r="F30" s="330"/>
      <c r="G30" s="330"/>
      <c r="H30" s="330"/>
      <c r="I30" s="43"/>
      <c r="J30" s="25"/>
      <c r="K30" s="56"/>
    </row>
    <row r="31" spans="1:14" ht="5.25" customHeight="1" thickBot="1" x14ac:dyDescent="0.5">
      <c r="B31" s="104"/>
      <c r="C31" s="105"/>
      <c r="D31" s="105"/>
      <c r="E31" s="105"/>
      <c r="F31" s="105"/>
      <c r="G31" s="105"/>
      <c r="H31" s="105"/>
      <c r="I31" s="50"/>
      <c r="J31" s="50"/>
      <c r="K31" s="106"/>
    </row>
    <row r="32" spans="1:14" ht="29.25" customHeight="1" thickBot="1" x14ac:dyDescent="0.5">
      <c r="A32" s="1" t="s">
        <v>58</v>
      </c>
      <c r="B32" s="325" t="s">
        <v>208</v>
      </c>
      <c r="C32" s="326"/>
      <c r="D32" s="326"/>
      <c r="E32" s="326"/>
      <c r="F32" s="326"/>
      <c r="G32" s="326"/>
      <c r="H32" s="206" t="s">
        <v>211</v>
      </c>
      <c r="I32" s="30"/>
      <c r="J32" s="25"/>
      <c r="K32" s="56">
        <v>5</v>
      </c>
    </row>
    <row r="33" spans="1:12" ht="76.5" customHeight="1" x14ac:dyDescent="0.45">
      <c r="B33" s="359" t="s">
        <v>290</v>
      </c>
      <c r="C33" s="349"/>
      <c r="D33" s="349"/>
      <c r="E33" s="349"/>
      <c r="F33" s="349"/>
      <c r="G33" s="349"/>
      <c r="H33" s="349"/>
      <c r="I33" s="43"/>
      <c r="J33" s="25"/>
      <c r="K33" s="56"/>
    </row>
    <row r="34" spans="1:12" ht="5.25" customHeight="1" thickBot="1" x14ac:dyDescent="0.5">
      <c r="B34" s="104"/>
      <c r="C34" s="105"/>
      <c r="D34" s="105"/>
      <c r="E34" s="105"/>
      <c r="F34" s="105"/>
      <c r="G34" s="105"/>
      <c r="H34" s="105"/>
      <c r="I34" s="50"/>
      <c r="J34" s="50"/>
      <c r="K34" s="106"/>
    </row>
    <row r="35" spans="1:12" ht="16.5" customHeight="1" thickBot="1" x14ac:dyDescent="0.5">
      <c r="A35" s="1" t="s">
        <v>58</v>
      </c>
      <c r="B35" s="325" t="s">
        <v>189</v>
      </c>
      <c r="C35" s="326"/>
      <c r="D35" s="326"/>
      <c r="E35" s="326"/>
      <c r="F35" s="326"/>
      <c r="G35" s="326"/>
      <c r="H35" s="206" t="s">
        <v>53</v>
      </c>
      <c r="I35" s="30"/>
      <c r="J35" s="25" t="s">
        <v>41</v>
      </c>
      <c r="K35" s="56">
        <v>10</v>
      </c>
    </row>
    <row r="36" spans="1:12" ht="75.75" customHeight="1" x14ac:dyDescent="0.45">
      <c r="B36" s="329" t="s">
        <v>191</v>
      </c>
      <c r="C36" s="330"/>
      <c r="D36" s="330"/>
      <c r="E36" s="330"/>
      <c r="F36" s="330"/>
      <c r="G36" s="330"/>
      <c r="H36" s="330"/>
      <c r="I36" s="43"/>
      <c r="J36" s="25"/>
      <c r="K36" s="56"/>
    </row>
    <row r="37" spans="1:12" ht="5.25" customHeight="1" thickBot="1" x14ac:dyDescent="0.5">
      <c r="B37" s="104"/>
      <c r="C37" s="105"/>
      <c r="D37" s="105"/>
      <c r="E37" s="105"/>
      <c r="F37" s="105"/>
      <c r="G37" s="105"/>
      <c r="H37" s="105"/>
      <c r="I37" s="50"/>
      <c r="J37" s="50"/>
      <c r="K37" s="106"/>
    </row>
    <row r="38" spans="1:12" ht="14.45" customHeight="1" thickBot="1" x14ac:dyDescent="0.5">
      <c r="A38" s="1" t="s">
        <v>58</v>
      </c>
      <c r="B38" s="325" t="s">
        <v>190</v>
      </c>
      <c r="C38" s="326"/>
      <c r="D38" s="326"/>
      <c r="E38" s="326"/>
      <c r="F38" s="326"/>
      <c r="G38" s="326"/>
      <c r="H38" s="206" t="s">
        <v>53</v>
      </c>
      <c r="I38" s="30"/>
      <c r="J38" s="25" t="s">
        <v>41</v>
      </c>
      <c r="K38" s="57">
        <v>5</v>
      </c>
    </row>
    <row r="39" spans="1:12" ht="62.25" customHeight="1" x14ac:dyDescent="0.45">
      <c r="B39" s="329" t="s">
        <v>280</v>
      </c>
      <c r="C39" s="330"/>
      <c r="D39" s="330"/>
      <c r="E39" s="330"/>
      <c r="F39" s="330"/>
      <c r="G39" s="330"/>
      <c r="H39" s="330"/>
      <c r="I39" s="43"/>
      <c r="J39" s="25"/>
      <c r="K39" s="57"/>
    </row>
    <row r="40" spans="1:12" ht="5.25" customHeight="1" thickBot="1" x14ac:dyDescent="0.5">
      <c r="B40" s="78"/>
      <c r="C40" s="50"/>
      <c r="D40" s="50"/>
      <c r="E40" s="50"/>
      <c r="F40" s="50"/>
      <c r="G40" s="50"/>
      <c r="H40" s="50"/>
      <c r="I40" s="50"/>
      <c r="J40" s="50"/>
      <c r="K40" s="58"/>
    </row>
    <row r="41" spans="1:12" ht="14.45" customHeight="1" thickBot="1" x14ac:dyDescent="0.5">
      <c r="A41" s="1" t="s">
        <v>58</v>
      </c>
      <c r="B41" s="325" t="s">
        <v>209</v>
      </c>
      <c r="C41" s="326"/>
      <c r="D41" s="326"/>
      <c r="E41" s="326"/>
      <c r="F41" s="326"/>
      <c r="G41" s="326"/>
      <c r="H41" s="206" t="s">
        <v>54</v>
      </c>
      <c r="I41" s="30"/>
      <c r="J41" s="25"/>
      <c r="K41" s="56">
        <v>3</v>
      </c>
    </row>
    <row r="42" spans="1:12" ht="44.25" customHeight="1" x14ac:dyDescent="0.45">
      <c r="B42" s="331" t="s">
        <v>303</v>
      </c>
      <c r="C42" s="332"/>
      <c r="D42" s="332"/>
      <c r="E42" s="332"/>
      <c r="F42" s="332"/>
      <c r="G42" s="332"/>
      <c r="H42" s="332"/>
      <c r="I42" s="43"/>
      <c r="J42" s="25"/>
      <c r="K42" s="56"/>
    </row>
    <row r="43" spans="1:12" ht="5.25" customHeight="1" thickBot="1" x14ac:dyDescent="0.5">
      <c r="B43" s="104"/>
      <c r="C43" s="105"/>
      <c r="D43" s="105"/>
      <c r="E43" s="105"/>
      <c r="F43" s="105"/>
      <c r="G43" s="105"/>
      <c r="H43" s="105"/>
      <c r="I43" s="50"/>
      <c r="J43" s="50"/>
      <c r="K43" s="107"/>
    </row>
    <row r="44" spans="1:12" s="12" customFormat="1" ht="14.45" customHeight="1" thickBot="1" x14ac:dyDescent="0.5">
      <c r="A44" s="8" t="s">
        <v>59</v>
      </c>
      <c r="B44" s="280" t="s">
        <v>193</v>
      </c>
      <c r="C44" s="281"/>
      <c r="D44" s="281"/>
      <c r="E44" s="281"/>
      <c r="F44" s="281"/>
      <c r="G44" s="281"/>
      <c r="H44" s="206" t="s">
        <v>54</v>
      </c>
      <c r="I44" s="33"/>
      <c r="J44" s="34"/>
      <c r="K44" s="57">
        <v>3</v>
      </c>
      <c r="L44" s="1"/>
    </row>
    <row r="45" spans="1:12" s="12" customFormat="1" ht="31.9" customHeight="1" x14ac:dyDescent="0.45">
      <c r="A45" s="8"/>
      <c r="B45" s="292" t="s">
        <v>291</v>
      </c>
      <c r="C45" s="293"/>
      <c r="D45" s="293"/>
      <c r="E45" s="293"/>
      <c r="F45" s="293"/>
      <c r="G45" s="293"/>
      <c r="H45" s="293"/>
      <c r="I45" s="48"/>
      <c r="J45" s="49"/>
      <c r="K45" s="68"/>
      <c r="L45" s="1"/>
    </row>
    <row r="46" spans="1:12" ht="5.25" customHeight="1" thickBot="1" x14ac:dyDescent="0.5">
      <c r="B46" s="101"/>
      <c r="C46" s="102"/>
      <c r="D46" s="102"/>
      <c r="E46" s="102"/>
      <c r="F46" s="102"/>
      <c r="G46" s="102"/>
      <c r="H46" s="102"/>
      <c r="K46" s="56"/>
    </row>
    <row r="47" spans="1:12" ht="14.45" customHeight="1" thickBot="1" x14ac:dyDescent="0.5">
      <c r="A47" s="1" t="s">
        <v>58</v>
      </c>
      <c r="B47" s="325" t="s">
        <v>205</v>
      </c>
      <c r="C47" s="326"/>
      <c r="D47" s="326"/>
      <c r="E47" s="326"/>
      <c r="F47" s="326"/>
      <c r="G47" s="326"/>
      <c r="H47" s="206" t="s">
        <v>54</v>
      </c>
      <c r="I47" s="30"/>
      <c r="J47" s="25"/>
      <c r="K47" s="56">
        <v>3</v>
      </c>
    </row>
    <row r="48" spans="1:12" ht="42.75" customHeight="1" x14ac:dyDescent="0.45">
      <c r="A48" s="1" t="s">
        <v>58</v>
      </c>
      <c r="B48" s="333" t="s">
        <v>292</v>
      </c>
      <c r="C48" s="334"/>
      <c r="D48" s="334"/>
      <c r="E48" s="334"/>
      <c r="F48" s="334"/>
      <c r="G48" s="334"/>
      <c r="H48" s="334"/>
      <c r="I48" s="43"/>
      <c r="J48" s="25"/>
      <c r="K48" s="56"/>
    </row>
    <row r="49" spans="1:12" ht="5.25" customHeight="1" thickBot="1" x14ac:dyDescent="0.5">
      <c r="B49" s="104"/>
      <c r="C49" s="105"/>
      <c r="D49" s="105"/>
      <c r="E49" s="105"/>
      <c r="F49" s="105"/>
      <c r="G49" s="105"/>
      <c r="H49" s="105"/>
      <c r="I49" s="50"/>
      <c r="J49" s="50"/>
      <c r="K49" s="107"/>
    </row>
    <row r="50" spans="1:12" s="12" customFormat="1" ht="14.45" customHeight="1" thickBot="1" x14ac:dyDescent="0.5">
      <c r="A50" s="8" t="s">
        <v>59</v>
      </c>
      <c r="B50" s="280" t="s">
        <v>195</v>
      </c>
      <c r="C50" s="281"/>
      <c r="D50" s="281"/>
      <c r="E50" s="281"/>
      <c r="F50" s="281"/>
      <c r="G50" s="281"/>
      <c r="H50" s="206" t="s">
        <v>54</v>
      </c>
      <c r="I50" s="33"/>
      <c r="J50" s="34"/>
      <c r="K50" s="57">
        <v>3</v>
      </c>
      <c r="L50" s="1"/>
    </row>
    <row r="51" spans="1:12" s="12" customFormat="1" ht="67.5" customHeight="1" x14ac:dyDescent="0.45">
      <c r="A51" s="8"/>
      <c r="B51" s="292" t="s">
        <v>293</v>
      </c>
      <c r="C51" s="293"/>
      <c r="D51" s="293"/>
      <c r="E51" s="293"/>
      <c r="F51" s="293"/>
      <c r="G51" s="293"/>
      <c r="H51" s="293"/>
      <c r="I51" s="48"/>
      <c r="J51" s="49"/>
      <c r="K51" s="68"/>
      <c r="L51" s="1"/>
    </row>
    <row r="52" spans="1:12" ht="5.25" customHeight="1" thickBot="1" x14ac:dyDescent="0.5">
      <c r="B52" s="101"/>
      <c r="C52" s="102"/>
      <c r="D52" s="102"/>
      <c r="E52" s="102"/>
      <c r="F52" s="102"/>
      <c r="G52" s="102"/>
      <c r="H52" s="102"/>
      <c r="K52" s="56"/>
    </row>
    <row r="53" spans="1:12" ht="14.45" customHeight="1" thickBot="1" x14ac:dyDescent="0.5">
      <c r="A53" s="1" t="s">
        <v>58</v>
      </c>
      <c r="B53" s="325" t="s">
        <v>196</v>
      </c>
      <c r="C53" s="326"/>
      <c r="D53" s="326"/>
      <c r="E53" s="326"/>
      <c r="F53" s="326"/>
      <c r="G53" s="326"/>
      <c r="H53" s="206" t="s">
        <v>54</v>
      </c>
      <c r="I53" s="30"/>
      <c r="J53" s="25" t="s">
        <v>41</v>
      </c>
      <c r="K53" s="56">
        <v>3</v>
      </c>
    </row>
    <row r="54" spans="1:12" ht="60.4" customHeight="1" x14ac:dyDescent="0.45">
      <c r="A54" s="1" t="s">
        <v>58</v>
      </c>
      <c r="B54" s="333" t="s">
        <v>294</v>
      </c>
      <c r="C54" s="334"/>
      <c r="D54" s="334"/>
      <c r="E54" s="334"/>
      <c r="F54" s="334"/>
      <c r="G54" s="334"/>
      <c r="H54" s="334"/>
      <c r="I54" s="43"/>
      <c r="J54" s="25"/>
      <c r="K54" s="56"/>
    </row>
    <row r="55" spans="1:12" ht="5.25" customHeight="1" thickBot="1" x14ac:dyDescent="0.5">
      <c r="B55" s="104"/>
      <c r="C55" s="105"/>
      <c r="D55" s="105"/>
      <c r="E55" s="105"/>
      <c r="F55" s="105"/>
      <c r="G55" s="105"/>
      <c r="H55" s="105"/>
      <c r="I55" s="50"/>
      <c r="J55" s="50"/>
      <c r="K55" s="106"/>
    </row>
    <row r="56" spans="1:12" ht="14.45" customHeight="1" thickBot="1" x14ac:dyDescent="0.5">
      <c r="A56" s="1" t="s">
        <v>58</v>
      </c>
      <c r="B56" s="325" t="s">
        <v>295</v>
      </c>
      <c r="C56" s="326"/>
      <c r="D56" s="326"/>
      <c r="E56" s="326"/>
      <c r="F56" s="326"/>
      <c r="G56" s="326"/>
      <c r="H56" s="206" t="s">
        <v>54</v>
      </c>
      <c r="I56" s="30"/>
      <c r="J56" s="25"/>
      <c r="K56" s="56">
        <v>10</v>
      </c>
    </row>
    <row r="57" spans="1:12" ht="46.5" customHeight="1" x14ac:dyDescent="0.45">
      <c r="B57" s="333" t="s">
        <v>296</v>
      </c>
      <c r="C57" s="334"/>
      <c r="D57" s="334"/>
      <c r="E57" s="334"/>
      <c r="F57" s="334"/>
      <c r="G57" s="334"/>
      <c r="H57" s="334"/>
      <c r="I57" s="43"/>
      <c r="J57" s="25"/>
      <c r="K57" s="56"/>
    </row>
    <row r="58" spans="1:12" ht="5.25" customHeight="1" thickBot="1" x14ac:dyDescent="0.5">
      <c r="B58" s="104"/>
      <c r="C58" s="105"/>
      <c r="D58" s="105"/>
      <c r="E58" s="105"/>
      <c r="F58" s="105"/>
      <c r="G58" s="105"/>
      <c r="H58" s="105"/>
      <c r="I58" s="50"/>
      <c r="J58" s="50"/>
      <c r="K58" s="106"/>
    </row>
    <row r="59" spans="1:12" ht="14.45" customHeight="1" thickBot="1" x14ac:dyDescent="0.5">
      <c r="A59" s="1" t="s">
        <v>58</v>
      </c>
      <c r="B59" s="325" t="s">
        <v>197</v>
      </c>
      <c r="C59" s="326"/>
      <c r="D59" s="326"/>
      <c r="E59" s="326"/>
      <c r="F59" s="326"/>
      <c r="G59" s="326"/>
      <c r="H59" s="206" t="s">
        <v>54</v>
      </c>
      <c r="I59" s="30"/>
      <c r="J59" s="25" t="s">
        <v>41</v>
      </c>
      <c r="K59" s="56">
        <v>2</v>
      </c>
    </row>
    <row r="60" spans="1:12" ht="95.25" customHeight="1" x14ac:dyDescent="0.45">
      <c r="B60" s="333" t="s">
        <v>297</v>
      </c>
      <c r="C60" s="334"/>
      <c r="D60" s="334"/>
      <c r="E60" s="334"/>
      <c r="F60" s="334"/>
      <c r="G60" s="334"/>
      <c r="H60" s="334"/>
      <c r="I60" s="43"/>
      <c r="J60" s="25"/>
      <c r="K60" s="56"/>
    </row>
    <row r="61" spans="1:12" ht="5.25" customHeight="1" thickBot="1" x14ac:dyDescent="0.5">
      <c r="B61" s="104"/>
      <c r="C61" s="105"/>
      <c r="D61" s="105"/>
      <c r="E61" s="105"/>
      <c r="F61" s="105"/>
      <c r="G61" s="105"/>
      <c r="H61" s="105"/>
      <c r="I61" s="50"/>
      <c r="J61" s="50"/>
      <c r="K61" s="106"/>
    </row>
    <row r="62" spans="1:12" ht="29.25" customHeight="1" thickBot="1" x14ac:dyDescent="0.5">
      <c r="A62" s="1" t="s">
        <v>58</v>
      </c>
      <c r="B62" s="325" t="s">
        <v>198</v>
      </c>
      <c r="C62" s="326"/>
      <c r="D62" s="326"/>
      <c r="E62" s="326"/>
      <c r="F62" s="326"/>
      <c r="G62" s="326"/>
      <c r="H62" s="206" t="s">
        <v>54</v>
      </c>
      <c r="I62" s="30"/>
      <c r="J62" s="25"/>
      <c r="K62" s="56">
        <v>1</v>
      </c>
    </row>
    <row r="63" spans="1:12" ht="122.25" customHeight="1" x14ac:dyDescent="0.45">
      <c r="B63" s="333" t="s">
        <v>298</v>
      </c>
      <c r="C63" s="334"/>
      <c r="D63" s="334"/>
      <c r="E63" s="334"/>
      <c r="F63" s="334"/>
      <c r="G63" s="334"/>
      <c r="H63" s="334"/>
      <c r="I63" s="43"/>
      <c r="J63" s="25"/>
      <c r="K63" s="56"/>
    </row>
    <row r="64" spans="1:12" ht="5.25" customHeight="1" thickBot="1" x14ac:dyDescent="0.5">
      <c r="B64" s="104"/>
      <c r="C64" s="105"/>
      <c r="D64" s="105"/>
      <c r="E64" s="105"/>
      <c r="F64" s="105"/>
      <c r="G64" s="105"/>
      <c r="H64" s="105"/>
      <c r="I64" s="50"/>
      <c r="J64" s="50"/>
      <c r="K64" s="106"/>
    </row>
    <row r="65" spans="1:12" ht="14.45" customHeight="1" thickBot="1" x14ac:dyDescent="0.5">
      <c r="A65" s="1" t="s">
        <v>58</v>
      </c>
      <c r="B65" s="325" t="s">
        <v>199</v>
      </c>
      <c r="C65" s="326"/>
      <c r="D65" s="326"/>
      <c r="E65" s="326"/>
      <c r="F65" s="326"/>
      <c r="G65" s="326"/>
      <c r="H65" s="206" t="s">
        <v>54</v>
      </c>
      <c r="I65" s="30"/>
      <c r="J65" s="25"/>
      <c r="K65" s="56">
        <v>3</v>
      </c>
    </row>
    <row r="66" spans="1:12" ht="76.5" customHeight="1" x14ac:dyDescent="0.45">
      <c r="B66" s="331" t="s">
        <v>299</v>
      </c>
      <c r="C66" s="332"/>
      <c r="D66" s="332"/>
      <c r="E66" s="332"/>
      <c r="F66" s="332"/>
      <c r="G66" s="332"/>
      <c r="H66" s="332"/>
      <c r="I66" s="43"/>
      <c r="J66" s="25"/>
      <c r="K66" s="56"/>
    </row>
    <row r="67" spans="1:12" ht="5.25" customHeight="1" thickBot="1" x14ac:dyDescent="0.5">
      <c r="B67" s="104"/>
      <c r="C67" s="105"/>
      <c r="D67" s="105"/>
      <c r="E67" s="105"/>
      <c r="F67" s="105"/>
      <c r="G67" s="105"/>
      <c r="H67" s="105"/>
      <c r="I67" s="50"/>
      <c r="J67" s="50"/>
      <c r="K67" s="106"/>
    </row>
    <row r="68" spans="1:12" ht="14.45" customHeight="1" thickBot="1" x14ac:dyDescent="0.5">
      <c r="A68" s="1" t="s">
        <v>58</v>
      </c>
      <c r="B68" s="325" t="s">
        <v>200</v>
      </c>
      <c r="C68" s="326"/>
      <c r="D68" s="326"/>
      <c r="E68" s="326"/>
      <c r="F68" s="326"/>
      <c r="G68" s="326"/>
      <c r="H68" s="206" t="s">
        <v>54</v>
      </c>
      <c r="I68" s="30"/>
      <c r="J68" s="25" t="s">
        <v>41</v>
      </c>
      <c r="K68" s="56">
        <v>3</v>
      </c>
    </row>
    <row r="69" spans="1:12" ht="93.75" customHeight="1" x14ac:dyDescent="0.45">
      <c r="B69" s="348" t="s">
        <v>300</v>
      </c>
      <c r="C69" s="349"/>
      <c r="D69" s="349"/>
      <c r="E69" s="349"/>
      <c r="F69" s="349"/>
      <c r="G69" s="349"/>
      <c r="H69" s="349"/>
      <c r="I69" s="43"/>
      <c r="J69" s="25"/>
      <c r="K69" s="195"/>
    </row>
    <row r="70" spans="1:12" ht="5.25" customHeight="1" thickBot="1" x14ac:dyDescent="0.5">
      <c r="B70" s="104"/>
      <c r="C70" s="105"/>
      <c r="D70" s="105"/>
      <c r="E70" s="105"/>
      <c r="F70" s="105"/>
      <c r="G70" s="105"/>
      <c r="H70" s="105"/>
      <c r="I70" s="161"/>
      <c r="J70" s="50"/>
      <c r="K70" s="103"/>
    </row>
    <row r="71" spans="1:12" s="12" customFormat="1" ht="14.45" customHeight="1" thickBot="1" x14ac:dyDescent="0.5">
      <c r="A71" s="8" t="s">
        <v>59</v>
      </c>
      <c r="B71" s="280" t="s">
        <v>201</v>
      </c>
      <c r="C71" s="281"/>
      <c r="D71" s="281"/>
      <c r="E71" s="281"/>
      <c r="F71" s="281"/>
      <c r="G71" s="281"/>
      <c r="H71" s="206" t="s">
        <v>54</v>
      </c>
      <c r="I71" s="76"/>
      <c r="J71" s="34" t="s">
        <v>202</v>
      </c>
      <c r="K71" s="56">
        <v>5</v>
      </c>
      <c r="L71" s="1"/>
    </row>
    <row r="72" spans="1:12" s="12" customFormat="1" ht="181.5" customHeight="1" x14ac:dyDescent="0.45">
      <c r="A72" s="8"/>
      <c r="B72" s="288" t="s">
        <v>302</v>
      </c>
      <c r="C72" s="320"/>
      <c r="D72" s="320"/>
      <c r="E72" s="320"/>
      <c r="F72" s="320"/>
      <c r="G72" s="320"/>
      <c r="H72" s="320"/>
      <c r="I72" s="187"/>
      <c r="J72" s="188"/>
      <c r="K72" s="189"/>
      <c r="L72" s="1"/>
    </row>
    <row r="73" spans="1:12" ht="5.25" customHeight="1" thickBot="1" x14ac:dyDescent="0.5">
      <c r="B73" s="101"/>
      <c r="C73" s="102"/>
      <c r="D73" s="102"/>
      <c r="E73" s="102"/>
      <c r="F73" s="102"/>
      <c r="G73" s="102"/>
      <c r="H73" s="102"/>
      <c r="K73" s="103"/>
    </row>
    <row r="74" spans="1:12" s="12" customFormat="1" ht="14.45" customHeight="1" thickBot="1" x14ac:dyDescent="0.5">
      <c r="A74" s="8" t="s">
        <v>59</v>
      </c>
      <c r="B74" s="280" t="s">
        <v>266</v>
      </c>
      <c r="C74" s="281"/>
      <c r="D74" s="281"/>
      <c r="E74" s="281"/>
      <c r="F74" s="281"/>
      <c r="G74" s="208" t="s">
        <v>43</v>
      </c>
      <c r="H74" s="206" t="s">
        <v>53</v>
      </c>
      <c r="I74" s="33"/>
      <c r="J74" s="34"/>
      <c r="K74" s="57">
        <v>3</v>
      </c>
      <c r="L74" s="1"/>
    </row>
    <row r="75" spans="1:12" s="12" customFormat="1" ht="153.75" customHeight="1" x14ac:dyDescent="0.45">
      <c r="A75" s="8"/>
      <c r="B75" s="290" t="s">
        <v>210</v>
      </c>
      <c r="C75" s="294"/>
      <c r="D75" s="294"/>
      <c r="E75" s="294"/>
      <c r="F75" s="294"/>
      <c r="G75" s="75"/>
      <c r="H75" s="38"/>
      <c r="I75" s="43"/>
      <c r="J75" s="46"/>
      <c r="K75" s="57"/>
      <c r="L75" s="1"/>
    </row>
    <row r="76" spans="1:12" ht="5.25" customHeight="1" thickBot="1" x14ac:dyDescent="0.5">
      <c r="B76" s="101"/>
      <c r="C76" s="102"/>
      <c r="D76" s="102"/>
      <c r="E76" s="102"/>
      <c r="F76" s="102"/>
      <c r="G76" s="102"/>
      <c r="H76" s="102"/>
      <c r="K76" s="103"/>
    </row>
    <row r="77" spans="1:12" ht="15" customHeight="1" thickBot="1" x14ac:dyDescent="0.5">
      <c r="B77" s="321" t="s">
        <v>113</v>
      </c>
      <c r="C77" s="322"/>
      <c r="D77" s="322"/>
      <c r="E77" s="322"/>
      <c r="F77" s="322"/>
      <c r="G77" s="322"/>
      <c r="H77" s="322"/>
      <c r="I77" s="99">
        <f>SUM(I26,I29,I32,I35,I38,I41,I47,I53,I56,I59,I62,I65,I68,I74,I71,I50,I44)</f>
        <v>0</v>
      </c>
      <c r="J77" s="99" t="s">
        <v>41</v>
      </c>
      <c r="K77" s="100">
        <f>SUM(K26:K75)</f>
        <v>136</v>
      </c>
    </row>
    <row r="78" spans="1:12" ht="3.75" customHeight="1" thickBot="1" x14ac:dyDescent="0.5">
      <c r="B78" s="78"/>
      <c r="C78" s="62"/>
      <c r="D78" s="62"/>
      <c r="E78" s="62"/>
      <c r="F78" s="62"/>
      <c r="G78" s="62"/>
      <c r="H78" s="62"/>
      <c r="I78" s="50"/>
      <c r="J78" s="50"/>
      <c r="K78" s="58"/>
    </row>
    <row r="79" spans="1:12" ht="15" customHeight="1" thickBot="1" x14ac:dyDescent="0.5">
      <c r="B79" s="94" t="s">
        <v>97</v>
      </c>
      <c r="C79" s="97"/>
      <c r="D79" s="97"/>
      <c r="E79" s="97"/>
      <c r="F79" s="97"/>
      <c r="G79" s="97"/>
      <c r="H79" s="97"/>
      <c r="I79" s="95"/>
      <c r="J79" s="95"/>
      <c r="K79" s="96"/>
    </row>
    <row r="80" spans="1:12" ht="3.75" customHeight="1" thickBot="1" x14ac:dyDescent="0.5">
      <c r="B80" s="78"/>
      <c r="C80" s="50">
        <v>0</v>
      </c>
      <c r="D80" s="50"/>
      <c r="E80" s="50"/>
      <c r="F80" s="50"/>
      <c r="G80" s="50"/>
      <c r="H80" s="50"/>
      <c r="I80" s="109"/>
      <c r="J80" s="50"/>
      <c r="K80" s="58">
        <v>0</v>
      </c>
    </row>
    <row r="81" spans="1:12" ht="18" customHeight="1" thickBot="1" x14ac:dyDescent="0.5">
      <c r="A81" s="1" t="s">
        <v>58</v>
      </c>
      <c r="B81" s="280" t="s">
        <v>131</v>
      </c>
      <c r="C81" s="281"/>
      <c r="D81" s="281"/>
      <c r="E81" s="281"/>
      <c r="F81" s="281"/>
      <c r="G81" s="281"/>
      <c r="H81" s="206" t="s">
        <v>54</v>
      </c>
      <c r="I81" s="83"/>
      <c r="J81" s="20"/>
      <c r="K81" s="108">
        <v>3</v>
      </c>
    </row>
    <row r="82" spans="1:12" ht="63.75" customHeight="1" x14ac:dyDescent="0.45">
      <c r="B82" s="323" t="s">
        <v>301</v>
      </c>
      <c r="C82" s="324"/>
      <c r="D82" s="324"/>
      <c r="E82" s="324"/>
      <c r="F82" s="324"/>
      <c r="G82" s="324"/>
      <c r="H82" s="324"/>
      <c r="I82" s="174"/>
      <c r="J82" s="193"/>
      <c r="K82" s="194"/>
    </row>
    <row r="83" spans="1:12" ht="3.75" customHeight="1" thickBot="1" x14ac:dyDescent="0.5">
      <c r="B83" s="65"/>
      <c r="C83">
        <v>0</v>
      </c>
      <c r="I83" s="212"/>
      <c r="K83" s="59">
        <v>0</v>
      </c>
    </row>
    <row r="84" spans="1:12" ht="15" customHeight="1" thickBot="1" x14ac:dyDescent="0.5">
      <c r="B84" s="321" t="s">
        <v>96</v>
      </c>
      <c r="C84" s="322"/>
      <c r="D84" s="322"/>
      <c r="E84" s="322"/>
      <c r="F84" s="322"/>
      <c r="G84" s="322"/>
      <c r="H84" s="322"/>
      <c r="I84" s="99">
        <f>SUM(I81)</f>
        <v>0</v>
      </c>
      <c r="J84" s="99" t="s">
        <v>41</v>
      </c>
      <c r="K84" s="100">
        <f>SUM(K81)</f>
        <v>3</v>
      </c>
    </row>
    <row r="85" spans="1:12" ht="6" customHeight="1" x14ac:dyDescent="0.45"/>
    <row r="86" spans="1:12" ht="9.75" customHeight="1" x14ac:dyDescent="0.45">
      <c r="B86" s="39"/>
      <c r="C86" s="39"/>
      <c r="D86" s="39"/>
      <c r="E86" s="39"/>
      <c r="F86" s="39"/>
      <c r="G86" s="39"/>
      <c r="H86" s="39"/>
      <c r="I86" s="39"/>
      <c r="J86" s="39"/>
      <c r="K86" s="39"/>
    </row>
    <row r="87" spans="1:12" ht="5.25" customHeight="1" thickBot="1" x14ac:dyDescent="0.5">
      <c r="B87" s="82"/>
      <c r="C87" s="82"/>
      <c r="D87" s="82"/>
      <c r="E87" s="82"/>
      <c r="F87" s="82"/>
      <c r="G87" s="82"/>
      <c r="H87" s="82"/>
      <c r="I87" s="82"/>
      <c r="K87" s="82"/>
    </row>
    <row r="88" spans="1:12" s="17" customFormat="1" ht="15" customHeight="1" thickBot="1" x14ac:dyDescent="0.5">
      <c r="A88" s="16"/>
      <c r="B88" s="341" t="s">
        <v>47</v>
      </c>
      <c r="C88" s="342"/>
      <c r="D88" s="342"/>
      <c r="E88" s="342"/>
      <c r="F88" s="342"/>
      <c r="G88" s="342"/>
      <c r="H88" s="342"/>
      <c r="I88" s="99">
        <f>SUM(I77,I84)</f>
        <v>0</v>
      </c>
      <c r="J88" s="99" t="s">
        <v>41</v>
      </c>
      <c r="K88" s="100">
        <f>SUM(K77,K84)</f>
        <v>139</v>
      </c>
      <c r="L88" s="16"/>
    </row>
    <row r="89" spans="1:12" ht="6" customHeight="1" thickBot="1" x14ac:dyDescent="0.5"/>
    <row r="90" spans="1:12" ht="15" customHeight="1" thickBot="1" x14ac:dyDescent="0.5">
      <c r="B90" s="341" t="s">
        <v>48</v>
      </c>
      <c r="C90" s="342"/>
      <c r="D90" s="342"/>
      <c r="E90" s="342"/>
      <c r="F90" s="342"/>
      <c r="G90" s="342"/>
      <c r="H90" s="342"/>
      <c r="I90" s="110">
        <f>SUM(NEWTotal_Score*100/139)</f>
        <v>0</v>
      </c>
      <c r="J90" s="110" t="s">
        <v>41</v>
      </c>
      <c r="K90" s="100">
        <v>100</v>
      </c>
    </row>
    <row r="93" spans="1:12" ht="111" customHeight="1" x14ac:dyDescent="0.45">
      <c r="B93" s="339" t="s">
        <v>116</v>
      </c>
      <c r="C93" s="340"/>
      <c r="D93" s="336"/>
      <c r="E93" s="337"/>
      <c r="F93" s="337"/>
      <c r="G93" s="337"/>
      <c r="H93" s="338"/>
    </row>
    <row r="94" spans="1:12" x14ac:dyDescent="0.45">
      <c r="B94" s="169"/>
      <c r="C94" s="170"/>
      <c r="D94" s="171"/>
      <c r="E94" s="172"/>
      <c r="F94" s="169"/>
    </row>
    <row r="95" spans="1:12" ht="90.75" customHeight="1" x14ac:dyDescent="0.45">
      <c r="B95" s="339" t="s">
        <v>114</v>
      </c>
      <c r="C95" s="340"/>
      <c r="D95" s="336"/>
      <c r="E95" s="337"/>
      <c r="F95" s="337"/>
      <c r="G95" s="337"/>
      <c r="H95" s="338"/>
    </row>
    <row r="96" spans="1:12" x14ac:dyDescent="0.45">
      <c r="B96" s="169"/>
      <c r="C96" s="170"/>
      <c r="D96" s="171"/>
      <c r="E96" s="172"/>
      <c r="F96" s="169"/>
    </row>
    <row r="97" spans="2:8" ht="114.75" customHeight="1" x14ac:dyDescent="0.45">
      <c r="B97" s="339" t="s">
        <v>115</v>
      </c>
      <c r="C97" s="340"/>
      <c r="D97" s="336"/>
      <c r="E97" s="337"/>
      <c r="F97" s="337"/>
      <c r="G97" s="337"/>
      <c r="H97" s="338"/>
    </row>
  </sheetData>
  <mergeCells count="51">
    <mergeCell ref="B66:H66"/>
    <mergeCell ref="B81:G81"/>
    <mergeCell ref="B77:H77"/>
    <mergeCell ref="B82:H82"/>
    <mergeCell ref="B41:G41"/>
    <mergeCell ref="B44:G44"/>
    <mergeCell ref="B47:G47"/>
    <mergeCell ref="B50:G50"/>
    <mergeCell ref="B53:G53"/>
    <mergeCell ref="B42:H42"/>
    <mergeCell ref="B48:H48"/>
    <mergeCell ref="B56:G56"/>
    <mergeCell ref="B59:G59"/>
    <mergeCell ref="B62:G62"/>
    <mergeCell ref="B65:G65"/>
    <mergeCell ref="B68:G68"/>
    <mergeCell ref="B63:H63"/>
    <mergeCell ref="B39:H39"/>
    <mergeCell ref="B29:G29"/>
    <mergeCell ref="B32:G32"/>
    <mergeCell ref="B35:G35"/>
    <mergeCell ref="B38:G38"/>
    <mergeCell ref="B54:H54"/>
    <mergeCell ref="B57:H57"/>
    <mergeCell ref="B60:H60"/>
    <mergeCell ref="B45:H45"/>
    <mergeCell ref="B51:H51"/>
    <mergeCell ref="B25:G26"/>
    <mergeCell ref="B27:H27"/>
    <mergeCell ref="B30:H30"/>
    <mergeCell ref="B33:H33"/>
    <mergeCell ref="B36:H36"/>
    <mergeCell ref="H1:K9"/>
    <mergeCell ref="O1:W9"/>
    <mergeCell ref="B11:K11"/>
    <mergeCell ref="B23:H23"/>
    <mergeCell ref="B24:K24"/>
    <mergeCell ref="B69:H69"/>
    <mergeCell ref="B71:G71"/>
    <mergeCell ref="B72:H72"/>
    <mergeCell ref="B97:C97"/>
    <mergeCell ref="D97:H97"/>
    <mergeCell ref="B84:H84"/>
    <mergeCell ref="B88:H88"/>
    <mergeCell ref="B90:H90"/>
    <mergeCell ref="B93:C93"/>
    <mergeCell ref="D93:H93"/>
    <mergeCell ref="B95:C95"/>
    <mergeCell ref="D95:H95"/>
    <mergeCell ref="B74:F74"/>
    <mergeCell ref="B75:F75"/>
  </mergeCells>
  <conditionalFormatting sqref="I26:I84 K73:K84">
    <cfRule type="expression" dxfId="3" priority="1">
      <formula>$I26&gt;$K26</formula>
    </cfRule>
  </conditionalFormatting>
  <conditionalFormatting sqref="J77">
    <cfRule type="expression" dxfId="2" priority="14">
      <formula>$I77&gt;$K77</formula>
    </cfRule>
  </conditionalFormatting>
  <conditionalFormatting sqref="J84">
    <cfRule type="expression" dxfId="1" priority="13">
      <formula>$I84&gt;$K84</formula>
    </cfRule>
  </conditionalFormatting>
  <conditionalFormatting sqref="K26:K71">
    <cfRule type="expression" dxfId="0" priority="5">
      <formula>$I26&gt;$K26</formula>
    </cfRule>
  </conditionalFormatting>
  <dataValidations disablePrompts="1" count="2">
    <dataValidation type="list" allowBlank="1" showInputMessage="1" showErrorMessage="1" sqref="C16" xr:uid="{82EE0769-5B4B-474B-8C97-206ABD0232FD}">
      <formula1>"Community Works"</formula1>
    </dataValidation>
    <dataValidation type="decimal" allowBlank="1" showInputMessage="1" showErrorMessage="1" sqref="I26:I27 I29:I30 I53:I54 I68:I69 I32:I33 I35:I36 I47:I48 I56:I57 I62:I63 I59:I60 I65:I66 I38:I39 I44:I45 I50:I51 I41:I42 I71 I74:I75" xr:uid="{6DBF9358-6FDE-48EE-B8AB-00E86A1516DE}">
      <formula1>0</formula1>
      <formula2>1000000000</formula2>
    </dataValidation>
  </dataValidations>
  <hyperlinks>
    <hyperlink ref="G9" location="'About the Tool'!A1" display="GO" xr:uid="{FD191CDC-B212-4DE2-9210-73BB12152DB5}"/>
    <hyperlink ref="M9" location="'New Projects Rating Tool'!A1" display="GO" xr:uid="{56D104B7-80B9-4A85-AFED-9BF2DADA0F7D}"/>
    <hyperlink ref="G5" location="'About the Tool'!A1" display="GO" xr:uid="{C92EBB66-ED6C-4E45-A41A-CCBE7186307A}"/>
    <hyperlink ref="M5" location="'New Projects Rating Tool'!A1" display="GO" xr:uid="{D43F6B2C-F1A2-4BCD-8306-27ECEC7B63B2}"/>
    <hyperlink ref="G7" location="'About the Tool'!A1" display="GO" xr:uid="{9C0EC1B9-2BDD-42E9-8EC2-F44DFA50B58B}"/>
    <hyperlink ref="M7" location="'New Projects Rating Tool'!A1" display="GO" xr:uid="{AF7EE47E-4201-4C9C-8EB2-12432E5384C9}"/>
  </hyperlink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32C83CB-BC08-4A16-AEFF-782650DCF3E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22</vt:i4>
      </vt:variant>
    </vt:vector>
  </HeadingPairs>
  <TitlesOfParts>
    <vt:vector size="30" baseType="lpstr">
      <vt:lpstr>Background</vt:lpstr>
      <vt:lpstr>Scoring Summary</vt:lpstr>
      <vt:lpstr>Renewal-Exp Thresholds</vt:lpstr>
      <vt:lpstr>Renewal-Exp Scoring</vt:lpstr>
      <vt:lpstr>New Project Thresholds</vt:lpstr>
      <vt:lpstr>New Project Scoring</vt:lpstr>
      <vt:lpstr>DV New Project Scoring</vt:lpstr>
      <vt:lpstr>Transition Grant Scoring</vt:lpstr>
      <vt:lpstr>Background!_Toc143169550</vt:lpstr>
      <vt:lpstr>'Renewal-Exp Scoring'!Amount_Awarded</vt:lpstr>
      <vt:lpstr>'Renewal-Exp Scoring'!Amount_Expended</vt:lpstr>
      <vt:lpstr>NEWSection2_Score</vt:lpstr>
      <vt:lpstr>'DV New Project Scoring'!NEWTotal_Score</vt:lpstr>
      <vt:lpstr>'New Project Scoring'!NEWTotal_Score</vt:lpstr>
      <vt:lpstr>'Transition Grant Scoring'!NEWTotal_Score</vt:lpstr>
      <vt:lpstr>Background!Print_Area</vt:lpstr>
      <vt:lpstr>'New Project Scoring'!Print_Area</vt:lpstr>
      <vt:lpstr>'Renewal-Exp Scoring'!Print_Area</vt:lpstr>
      <vt:lpstr>'Renewal-Exp Thresholds'!Project_ID</vt:lpstr>
      <vt:lpstr>'Renewal-Exp Thresholds'!Project_Name</vt:lpstr>
      <vt:lpstr>'Renewal-Exp Scoring'!RENEWALSection1_Score</vt:lpstr>
      <vt:lpstr>'Renewal-Exp Scoring'!RENEWALSection2_Score</vt:lpstr>
      <vt:lpstr>'Renewal-Exp Scoring'!RENEWALSection3_Score</vt:lpstr>
      <vt:lpstr>'Renewal-Exp Scoring'!RENEWALSection4_Score</vt:lpstr>
      <vt:lpstr>'Renewal-Exp Scoring'!RENEWALSection5_Score</vt:lpstr>
      <vt:lpstr>'Renewal-Exp Scoring'!Section1_MaxScore</vt:lpstr>
      <vt:lpstr>'Renewal-Exp Scoring'!Section2_MaxScore</vt:lpstr>
      <vt:lpstr>'Renewal-Exp Scoring'!Section3_MaxScore</vt:lpstr>
      <vt:lpstr>'Renewal-Exp Scoring'!Section4_MaxScore</vt:lpstr>
      <vt:lpstr>'Renewal-Exp Scoring'!Section5_MaxScore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Kyle Jenkins</dc:creator>
  <cp:lastModifiedBy>Clint Johnson</cp:lastModifiedBy>
  <cp:lastPrinted>2026-03-18T19:02:29Z</cp:lastPrinted>
  <dcterms:created xsi:type="dcterms:W3CDTF">2024-03-13T14:58:01Z</dcterms:created>
  <dcterms:modified xsi:type="dcterms:W3CDTF">2026-07-06T15:30:35Z</dcterms:modified>
</cp:coreProperties>
</file>